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an/Desktop/"/>
    </mc:Choice>
  </mc:AlternateContent>
  <xr:revisionPtr revIDLastSave="0" documentId="13_ncr:1_{DB0B3710-4F2B-B547-8440-D564107E0953}" xr6:coauthVersionLast="47" xr6:coauthVersionMax="47" xr10:uidLastSave="{00000000-0000-0000-0000-000000000000}"/>
  <bookViews>
    <workbookView xWindow="1280" yWindow="500" windowWidth="37100" windowHeight="253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<sst xmlns="http://schemas.openxmlformats.org/spreadsheetml/2006/main" count="2394" uniqueCount="524">
  <si>
    <t>collectionID</t>
  </si>
  <si>
    <t>Collection Date</t>
  </si>
  <si>
    <t>Collection Time</t>
  </si>
  <si>
    <t>Locality</t>
  </si>
  <si>
    <t>Station No Rep Project</t>
  </si>
  <si>
    <t>Preservation Fixative</t>
  </si>
  <si>
    <t>Collectors</t>
  </si>
  <si>
    <t>MBPC-13968</t>
  </si>
  <si>
    <t>Caribbean, Puerto Rico, La Parguera, Enrique Reef</t>
  </si>
  <si>
    <t>IE-80</t>
  </si>
  <si>
    <t>Fixed in formalin, preserved in 70% ethanol</t>
  </si>
  <si>
    <t>Ernest Williams and Lucy Bunkley-Williams</t>
  </si>
  <si>
    <t>Isopoda: Cymothoidae — Agarna cumulus</t>
  </si>
  <si>
    <t>Number of specimens: 2 immature females. Position on host: one in each gill chamber. Host species: Acanthurus chirurgus.</t>
  </si>
  <si>
    <t>MBPC-13969</t>
  </si>
  <si>
    <t>IE-103</t>
  </si>
  <si>
    <t>Number of specimens: 1 female. Position on host: in left gill chamber. Host species: Acanthurus chirurgus.</t>
  </si>
  <si>
    <t>MBPC-13970</t>
  </si>
  <si>
    <t>Caribbean, Puerto Rico, La Parguera, La Gata Reef</t>
  </si>
  <si>
    <t>No station number. Number of specimens: 2; 1 female, 1 male. Position on host: left gill chamber. Host species: Acanthurus chirurgus.</t>
  </si>
  <si>
    <t>MBPC-13971</t>
  </si>
  <si>
    <t>Caribbean, Panama, off Nalunega Island</t>
  </si>
  <si>
    <t>EHW-368</t>
  </si>
  <si>
    <t>Isopoda: Cymothoidae — Anilocra abudefdufi (Paratype) Williams &amp; Williams, 1981</t>
  </si>
  <si>
    <t>Number of specimens: 2; 1 female, 1 male; lengths 3.1 cm, 0.4 cm, widths: 1.35 cm, 0.1 cm. Position on host: Female on right side as described above, male beneath female. Host species: Abudefduf saxatilis, stand. length: 9.9 cm, total length: 13.5 cm. Depth: shallow less than 30ft.</t>
  </si>
  <si>
    <t>MBPC-13972</t>
  </si>
  <si>
    <t>MI-369</t>
  </si>
  <si>
    <t>Number of specimens: 4; 1 female, 1 immature female, 2 juveniles; Lengths: 2.6 cm, 1.85 cm, 0.4 cm, 0.4 cm; widths: 1.2 cm, 0.7 cm, 0.1 cm, 0.1 cm. Position on host: Female on right side of face near corner of mouth, immature female in same position on left side, juveniles on body of host. Host species: Abudefduf saxatilis, stand. length: 10.3 cm, total length: 13.4 cm. Depth: shallow less than 30 ft.</t>
  </si>
  <si>
    <t>MBPC-13973</t>
  </si>
  <si>
    <t>EHW-370</t>
  </si>
  <si>
    <t>Number of specimens: 2; 1 female, 1 juvenile; lengths: 2.5 cm, 0.4 cm; widths: 1.1 cm, 0.1 cm. Position on host: Female on left side of face near corner of mouth, juvenile on body of host. Host species: Abudefduf saxatilis, stand. length: 9.8 cm, total length: 13.4 cm. Depth: shallow, less than 30 ft.</t>
  </si>
  <si>
    <t>MBPC-13974</t>
  </si>
  <si>
    <t>EHW-371</t>
  </si>
  <si>
    <t>Number of specimens: 1 female; length: 2.65 cm, width: 1.05 cm. Position on host: left side as described above. Host species: Abudefduf saxatilis, stand. length: 8.55 cm, total length: 12.1 cm. Depth: shallow less than 30 ft.</t>
  </si>
  <si>
    <t>MBPC-13975</t>
  </si>
  <si>
    <t>EHW-372</t>
  </si>
  <si>
    <t>Number of specimens: 13; 2 females (one with marsupium other without marsupium), 11 escaping juveniles; lengths: 2.5 cm, 2.65 cm, juveniles all 0.4 cm, widths: 1.1 cm, 1.01 cm, juveniles all 0.1 cm. Position on host: female with marsupium on  right side, other female on left side, juveniles on face and body of host. Host species: Abudefduf saxatilis, stand. length: 9.3 cm, total length: 12.7 cm. Depth: shallow, less than 30 ft.</t>
  </si>
  <si>
    <t>MBPC-13976</t>
  </si>
  <si>
    <t>EHW-373</t>
  </si>
  <si>
    <t>Number of specimens: 1 immature female; length: 1.0 cm, width: 0.3 cm. Position on host: left side as described above. Host species: Abudefduf saxatilis, stand. length: 9.8 cm, total length: 13.2 cm. Depth: shallow, less than 30 ft.</t>
  </si>
  <si>
    <t>MBPC-13977</t>
  </si>
  <si>
    <t>Caribbean, Puerto Rico, Mona Island, Sardinero</t>
  </si>
  <si>
    <t>MI-183</t>
  </si>
  <si>
    <t>Isopoda: Cymothoidae — Anilocra acanthuri</t>
  </si>
  <si>
    <t>Number of specimens: 1 female. Position on host: right cheek below pectoral fin. Host species: Acanthurus bahianus.</t>
  </si>
  <si>
    <t>MBPC-13978</t>
  </si>
  <si>
    <t>Caribbean, Puerto Rico, Mona Island, east of Carabinero</t>
  </si>
  <si>
    <t>MI-522</t>
  </si>
  <si>
    <t>Number of specimens: 1 female. Position on host: right cheek under pectoral fin. Host species: Acanthurus bahianus. Along with Mike Dowgiallo, Ray Waldner, and Sonia Gallegos.</t>
  </si>
  <si>
    <t>MBPC-13979</t>
  </si>
  <si>
    <t>Caribbean, Puerto Rico, Mona Island, Carabinero</t>
  </si>
  <si>
    <t>MI-544</t>
  </si>
  <si>
    <t>Number of specimens: 1 female. Position on host: left cheek below pectoral fin. Host species: Acanthurus bahianus.  Mike Dowgiallo also on dive.</t>
  </si>
  <si>
    <t>MBPC-13980</t>
  </si>
  <si>
    <t>MI-551</t>
  </si>
  <si>
    <t>Number of specimens: 3; 1 female, 1 immature female, 1 juvenile. Position on host: female on right cheek below pectoral fin, immature female also on right. Host species: Acanthurus bahianus</t>
  </si>
  <si>
    <t>MBPC-13981</t>
  </si>
  <si>
    <t>Caribbean, Puerto Rico, Mona Island, off Sardinero</t>
  </si>
  <si>
    <t>MI-574</t>
  </si>
  <si>
    <t>Number of specimens: 1 female. Position on host: left cheek below pectoral fin. Host species: Acanthurus bahianus. Mike Dowgiallo also on dive.</t>
  </si>
  <si>
    <t>MBPC-13982</t>
  </si>
  <si>
    <t>Caribbean, Puerto Rico, La Parguera, Mario Reef</t>
  </si>
  <si>
    <t>IE-146</t>
  </si>
  <si>
    <t>Isopoda: Cymothoidae — Anilocra acanthuri (Paratype) Williams &amp; Williams, 1981</t>
  </si>
  <si>
    <t>Number of specimes: 1 female. Position on host: under right pectoral fin. Host species: Acanthurus chirurgus.</t>
  </si>
  <si>
    <t>MBPC-13983</t>
  </si>
  <si>
    <t>IE-166</t>
  </si>
  <si>
    <t>Number of specimens: 2 juveniles/males. Host species: Acanthurus chirurgus.</t>
  </si>
  <si>
    <t>MBPC-13984</t>
  </si>
  <si>
    <t>Caribbean, Puerto Rico, La Parguera, "Medusa Dock" Magueyes Island</t>
  </si>
  <si>
    <t>IE-178</t>
  </si>
  <si>
    <t>Number of specimens: 1 female. Position on host: under left pectoral fin. Host species: Acanthurus chirurgus</t>
  </si>
  <si>
    <t>MBPC-13985</t>
  </si>
  <si>
    <t>IE-231</t>
  </si>
  <si>
    <t>Number of specimens: 1 male. Position on host: under female. Host species: Acanthurus chirurgus.male of group used for paratypes deposited in USNM.</t>
  </si>
  <si>
    <t>MBPC-13986</t>
  </si>
  <si>
    <t>Caribbean, Puerto Rico, La Parguera, western end of Turrumote Reef</t>
  </si>
  <si>
    <t>IE-266</t>
  </si>
  <si>
    <t>Number of specimens: 2, 1 female and 1 juvenile. Position on host: female under left pectoral fin, male underneath female. Host species: Acanthurus chirurgus.</t>
  </si>
  <si>
    <t>MBPC-13987</t>
  </si>
  <si>
    <t>IE-279</t>
  </si>
  <si>
    <t>Number of specimens: 1 female. Position on host: under right pectoral fin. Host species: Acanthurus chirurgus.</t>
  </si>
  <si>
    <t>MBPC-13988</t>
  </si>
  <si>
    <t>Caribbean, Puerto Rico, La Parguera, Caracoles, El Palo</t>
  </si>
  <si>
    <t>EHW-571</t>
  </si>
  <si>
    <t>Number of species: 1 immature female. Position on host: under left pectoral fin. Host species: Acanthurus chirurgus.</t>
  </si>
  <si>
    <t>MBPC-13989</t>
  </si>
  <si>
    <t>IE-191</t>
  </si>
  <si>
    <t>Isopoda: Cymothoidae — Anilocra acanthuri (Paratype) Williams &amp; Williams, 1981, Agarna cumulus</t>
  </si>
  <si>
    <t>Number of specimens: 2 Anilocra /immature females; 5 Agarna /2 females and 3 males. Position on host: larger Anilocra on right pectoral peduncle, smaller on right pelvic fin, Agarna females one in each gill chamber, one male in right gill chamber other 2 in left gill chamber.  LACM.</t>
  </si>
  <si>
    <t>MBPC-13990</t>
  </si>
  <si>
    <t>Caribbean, Puerto Rico, La Parguera, San Cristobal Reef</t>
  </si>
  <si>
    <t>IE-278</t>
  </si>
  <si>
    <t>Number of specimens: 5 Anilocra /1 female, 1 immature female, 1 transitional, 2 juveniles; 1 Agarna male. Position on host: Anilocra female under right pectoral fin, immature under left pectoral fin, transitional on left pelvic fin, larvea loose in bag. Agarna in left gill chamber. Host species: Acanthurus chirurgus.</t>
  </si>
  <si>
    <t>MBPC-13991</t>
  </si>
  <si>
    <t>Caribbean, Puerto Rico, La Parguera, Turrumote Reef</t>
  </si>
  <si>
    <t>IE-287</t>
  </si>
  <si>
    <t>Number of specimens: 2 Anilocra /1 female, 1 transitional; 2 Agarna /1 female, 1 male. Position on host: Anilocra femal underleft pectoral fin, transitional on right pectoral fin; Agarna female in left gill chamber, male in right gill chamber. Host species: Acanthurus chirurgus.</t>
  </si>
  <si>
    <t>MBPC-13992</t>
  </si>
  <si>
    <t>Atlantic Ocean, Bahama Islands, Inagua Islands</t>
  </si>
  <si>
    <t>MI-922</t>
  </si>
  <si>
    <t>Isopoda: Cymothoidae — Anilocra chaetodontis</t>
  </si>
  <si>
    <t>Number of specimens: 1  transitional male-female. Position on host: on cheek below right eye. Host species: Chaetodon striatus.</t>
  </si>
  <si>
    <t>MBPC-13993</t>
  </si>
  <si>
    <t>MI-923</t>
  </si>
  <si>
    <t>Number of specimens: 2 females. Position on host: one on each cheek below eye. Host species: Chaetodon striatus.</t>
  </si>
  <si>
    <t>MBPC-13994</t>
  </si>
  <si>
    <t>Atlantic Ocean, Bahama Islands, Inagua Islands, bay off SW coast of Little Inagua Island</t>
  </si>
  <si>
    <t>MI-926</t>
  </si>
  <si>
    <t>MBPC-13995</t>
  </si>
  <si>
    <t>Caribbean, Puerto Rico, La Parguera, west end Enrique Reef</t>
  </si>
  <si>
    <t>MI-303</t>
  </si>
  <si>
    <t>Isopoda: Cymothoidae — Anilocra chaetodontis (Paratype) Williams &amp; Williams, 1981</t>
  </si>
  <si>
    <t>Number of specimens: 1 female. Position on host: on cheek below right eye. Host species: Chaetodon capistratus. 303 and 305 in same vial, 303 larger.</t>
  </si>
  <si>
    <t>MBPC-13996</t>
  </si>
  <si>
    <t>MI-305</t>
  </si>
  <si>
    <t>Number of specimens: 1 immature female. Position on host: on cheek below left eye. Host species: Chaetodon capistratus. 303 and 305 in same vial, 303 larger.</t>
  </si>
  <si>
    <t>MBPC-13997</t>
  </si>
  <si>
    <t>MI-306</t>
  </si>
  <si>
    <t>Number of specimens: 1 immature female, length: 1.68 cm, width: 0.71 cm. Position on host: on cheek below left eye. Host species: Chaetodon capistratus. 306 and 307 in same vial.</t>
  </si>
  <si>
    <t>MBPC-13998</t>
  </si>
  <si>
    <t>MI-307</t>
  </si>
  <si>
    <t>Number of specimens: 2; 1 female, 1 immature female; lengths: 2.15 cm, 1.22 cm, widths: 1.0 cm, 0.45 cm. Position on host: female on right cheek, immature female on left cheek. Host species: Chaetodon capistratus. 306 and 307 in same vial.</t>
  </si>
  <si>
    <t>MBPC-13999</t>
  </si>
  <si>
    <t>MI-308</t>
  </si>
  <si>
    <t>Number of specimens: 2; 1 female, 1 small male. Position on host: Female on right cheek, male swimming in bag. Host species: Chaetodon capistratus.</t>
  </si>
  <si>
    <t>MBPC-14000</t>
  </si>
  <si>
    <t>MI-314</t>
  </si>
  <si>
    <t>Number of specimens: 1 immature female. Position on host: on cheek below left eye. Host species: Chaetodon capistratus.</t>
  </si>
  <si>
    <t>MBPC-14001</t>
  </si>
  <si>
    <t>MI-324</t>
  </si>
  <si>
    <t>Number of specimens: 2 females. Position on host: on each cheek below eye. Host species: Chaetodon capistratus.</t>
  </si>
  <si>
    <t>MBPC-14002</t>
  </si>
  <si>
    <t>MI-372</t>
  </si>
  <si>
    <t>Number of specimens: 2; 1 female, 1 immature female. Position on host: female on cheek below right eye, male under left eye. Host species: Chaetodon capistratus.</t>
  </si>
  <si>
    <t>MBPC-14003</t>
  </si>
  <si>
    <t>Caribbean, Puerto Rico, La Parguera, shoreward side of Media Luna Reef</t>
  </si>
  <si>
    <t>MI-501</t>
  </si>
  <si>
    <t>Number of specimens: 1 female. Position on host: on cheek below right eye. Host species: Chaetodon capistratus. 501 and 502 in same vial.</t>
  </si>
  <si>
    <t>MBPC-14004</t>
  </si>
  <si>
    <t>MI-502</t>
  </si>
  <si>
    <t>MBPC-14005</t>
  </si>
  <si>
    <t>Caribbean, British Virgin Islands, Virgin Gorda, The Baths</t>
  </si>
  <si>
    <t>MI-241</t>
  </si>
  <si>
    <t>Isopoda: Cymothoidae — Anilocra chromis</t>
  </si>
  <si>
    <t>Number of specimens: 1 female. Position on host: under right eye. Host species: Chromis multilineata.</t>
  </si>
  <si>
    <t>MBPC-14006</t>
  </si>
  <si>
    <t>MI-242</t>
  </si>
  <si>
    <t>Number of specimens: 1 female. Position on host: under right eye. Host species: Chromis multilineata</t>
  </si>
  <si>
    <t>MBPC-14007</t>
  </si>
  <si>
    <t>MI-243</t>
  </si>
  <si>
    <t>MBPC-14008</t>
  </si>
  <si>
    <t>MI-244</t>
  </si>
  <si>
    <t>MBPC-14009</t>
  </si>
  <si>
    <t>MI-245</t>
  </si>
  <si>
    <t>MBPC-14010</t>
  </si>
  <si>
    <t>MI-246</t>
  </si>
  <si>
    <t>Number of specimens: 1 female. Position on host: under right eye. Host species: Chromis mulitilineata.</t>
  </si>
  <si>
    <t>MBPC-14011</t>
  </si>
  <si>
    <t>MI-247</t>
  </si>
  <si>
    <t>Number of specimens: 1 female. Position on host: under left eye. Host species: Chromis multilineata.</t>
  </si>
  <si>
    <t>MBPC-14012</t>
  </si>
  <si>
    <t>MI-248</t>
  </si>
  <si>
    <t>MBPC-14013</t>
  </si>
  <si>
    <t>MI-249</t>
  </si>
  <si>
    <t>MBPC-14014</t>
  </si>
  <si>
    <t>MI-250</t>
  </si>
  <si>
    <t>MBPC-14015</t>
  </si>
  <si>
    <t>MI-251</t>
  </si>
  <si>
    <t>Number of specimens: 2 females. Position on host: one under each eye. Host species: Chromis multilineata.</t>
  </si>
  <si>
    <t>MBPC-14016</t>
  </si>
  <si>
    <t>MI-252</t>
  </si>
  <si>
    <t>Number of specimens: 2 females. Position on host: under left eye. Host species: Chromis multilineata.</t>
  </si>
  <si>
    <t>MBPC-14017</t>
  </si>
  <si>
    <t>Caribbean, British Virgin Islands, Anegada, White Horse Reef</t>
  </si>
  <si>
    <t>MI-261</t>
  </si>
  <si>
    <t>MBPC-14018</t>
  </si>
  <si>
    <t>MI-262</t>
  </si>
  <si>
    <t>MBPC-14019</t>
  </si>
  <si>
    <t>MI-263</t>
  </si>
  <si>
    <t>MBPC-14020</t>
  </si>
  <si>
    <t>MI-270</t>
  </si>
  <si>
    <t>MBPC-14021</t>
  </si>
  <si>
    <t>MI-272</t>
  </si>
  <si>
    <t>MBPC-14022</t>
  </si>
  <si>
    <t>MI-273</t>
  </si>
  <si>
    <t>MBPC-14023</t>
  </si>
  <si>
    <t>MI-274</t>
  </si>
  <si>
    <t>MBPC-14024</t>
  </si>
  <si>
    <t>MI-275</t>
  </si>
  <si>
    <t>MBPC-14025</t>
  </si>
  <si>
    <t>Atlantic Ocean, Bahama Islands, Conception Island</t>
  </si>
  <si>
    <t>MI-655</t>
  </si>
  <si>
    <t>Number of specimens: 1 female. Position on host: under right eye. Host species: Chromis cyanea. Tracey Wolfe also on dive</t>
  </si>
  <si>
    <t>MBPC-14026</t>
  </si>
  <si>
    <t>MI-656</t>
  </si>
  <si>
    <t>Number of specimens: 1 female. Position on host: under left eye. Host species: Chromis cyanea. Tracey Wolfe also on dive.</t>
  </si>
  <si>
    <t>MBPC-14027</t>
  </si>
  <si>
    <t>Atlantic Ocean, Bahama Islands, Long Island, west side</t>
  </si>
  <si>
    <t>MI-683</t>
  </si>
  <si>
    <t>Number of specimens: 1 female. Position on host: under right eye. Host species: Chromis cyanea. Tracey Wolfe also on dive.</t>
  </si>
  <si>
    <t>MBPC-14028</t>
  </si>
  <si>
    <t>MI-686</t>
  </si>
  <si>
    <t>Number of specimens: 1 male. Position on host: under right eye. Host species: Chromis cyanea. Tracey Wolfe also on dive.</t>
  </si>
  <si>
    <t>MBPC-14029</t>
  </si>
  <si>
    <t>Atlantic Ocean, Bahama Islands, 3/4 mile east of Fowl Cay</t>
  </si>
  <si>
    <t>MI-705</t>
  </si>
  <si>
    <t>Number of specimens: 1 female. Position on host: under right eye. Host species: Chromis cyanea. Ray Waldner also on dive.</t>
  </si>
  <si>
    <t>MBPC-14030</t>
  </si>
  <si>
    <t>MI-939</t>
  </si>
  <si>
    <t>Number of specimens: 1 immature female. Position on host: under right eye. Host species: Chromis cyanea. Pat Colin and Ileana Clavijo also on dive. Specimens rehydrated.</t>
  </si>
  <si>
    <t>MBPC-14031</t>
  </si>
  <si>
    <t>Caribbean, Dominican Republic, Isla Saona</t>
  </si>
  <si>
    <t>EHW-333</t>
  </si>
  <si>
    <t>Number of specimens: 1 female. Position on host: under right eye. Host species: Chromis cyanea. Dive #418 LACM.</t>
  </si>
  <si>
    <t>MBPC-14032</t>
  </si>
  <si>
    <t>Caribbean, Puerto Rico, La Parguera, patch reef shoreward of west end of Laurel Reef</t>
  </si>
  <si>
    <t>EHW-496-4</t>
  </si>
  <si>
    <t>Isopoda: Cymothoidae — Anilocra chromis (Paratype) Williams &amp; Williams, 1981</t>
  </si>
  <si>
    <t>Number of specimens: 1 immature female. Position on host: under left eye. Host species: Chromis multilineata. Dried and rehydrated.</t>
  </si>
  <si>
    <t>MBPC-14033</t>
  </si>
  <si>
    <t>EHW-496-6</t>
  </si>
  <si>
    <t>MBPC-14034</t>
  </si>
  <si>
    <t>Caribbean, Puerto Rico, Ponce, Playa, Morrillito</t>
  </si>
  <si>
    <t>MI-216</t>
  </si>
  <si>
    <t>Isopoda: Cymothoidae — Anilocra haemuli</t>
  </si>
  <si>
    <t>Number of specimens: 1 female Length: 2.93 cm, Width: 1.15 cm. Position on host: under left eye. Host species: Haemulon flavolineatum Stand. length: 12.8 cm, total legth: 15.6 cm.  LACM.</t>
  </si>
  <si>
    <t>MBPC-14035</t>
  </si>
  <si>
    <t>MI-254</t>
  </si>
  <si>
    <t>Number of specimens: 1 female, Length: 2.9 cm, Width: 1.1 cm. Position on host: under right eye. Host species: Haemulon flavolineatum, Stand. length: 15.3 cm, Total length: 19.1 cm.</t>
  </si>
  <si>
    <t>MBPC-14036</t>
  </si>
  <si>
    <t>Caribbean, British Virgin Islands, Mosquito Island</t>
  </si>
  <si>
    <t>MI-285</t>
  </si>
  <si>
    <t>Number of specimens: 1 female, length: 2.72 cm, width: 0.90 cm. Position on host: under right eye. Host species: Haemulon flavolineatum, Stand. length: 16.6 cm, total length: 19.8 cm.</t>
  </si>
  <si>
    <t>MBPC-14037</t>
  </si>
  <si>
    <t>MI-290</t>
  </si>
  <si>
    <t>Number of specimens: 1 female, length: 3.7 cm, width: 1.49 cm. Position on host: under left eye. Host species: Haemulon flavolineatum, Stand. length: 14.7 cm, total length: 173 cm.</t>
  </si>
  <si>
    <t>MBPC-14038</t>
  </si>
  <si>
    <t>MI-291</t>
  </si>
  <si>
    <t>Number of specimens: 1 female, length: 2.13 cm, width: 0.79 cm. Position of host: under right eye. Host species: Haemulon flavolineatum, stand. length: 15.3 cm, total length: 18.3 cm.</t>
  </si>
  <si>
    <t>MBPC-14039</t>
  </si>
  <si>
    <t>MI-292</t>
  </si>
  <si>
    <t>Number of specimens: 1 female, length: 3.65 cm, width: 1.4 cm. Position on host: under left eye. Host species: Haemulon flavolineatum, stand. length: 15.3 cm, total length: 18.5 cm.  LACM.</t>
  </si>
  <si>
    <t>MBPC-14040</t>
  </si>
  <si>
    <t>MI-846</t>
  </si>
  <si>
    <t>Number of specimens: 1 female, length: 3.00 cm, width: 1.30 cm. Position on host: under left eye. Host species: Haemulon aurolineatum, stand. length: 13.10 cm, total length: 16.30 cm.</t>
  </si>
  <si>
    <t>MBPC-14041</t>
  </si>
  <si>
    <t>MI-854</t>
  </si>
  <si>
    <t>Number of specimens: 4; 2 females, 1 immature female and 1 male. Position on host: Females under eyes, immature anterior of right female, male beneath right female. Host species: Haemulon aurolineatum, stand. length: 14.10 cm, total length: 17.30 cm. Ray Waldner on dive.</t>
  </si>
  <si>
    <t>MBPC-14042</t>
  </si>
  <si>
    <t>MI-857</t>
  </si>
  <si>
    <t>Number of specimens: 1 female, length: 3.00 cm, width: 1.25 cm. Position on host: under left eye. Host species: Haemulon aurolineatum,  stand. length: 14.30 cm, total length: 17.20 cm Mike Dowgiallo also on dive.</t>
  </si>
  <si>
    <t>MBPC-14043</t>
  </si>
  <si>
    <t>MI-997</t>
  </si>
  <si>
    <t>Number of specimens: 1 female, length: 2.80 cm, width: 1.00 cm. Position on host: under right eye. Host species: Haemulon aurolineatum, stand. length: 14.60 cm, total length: 18.00 cm.</t>
  </si>
  <si>
    <t>MBPC-14044</t>
  </si>
  <si>
    <t>Caribbean, Trinidad, west side of Boca #3, northern opening of Dragon’s Mouth</t>
  </si>
  <si>
    <t>840817-TT-Hp</t>
  </si>
  <si>
    <t>Number of specimens: 1 female, length: 3.20 cm, 1.25 cm. Position on host: under left eye. Host species: Haemulon plumierii, stand. length: 21.60 cm, total length: 25.80 cm.</t>
  </si>
  <si>
    <t>MBPC-14045</t>
  </si>
  <si>
    <t>Number of specimens: 1 female, length: 2.65 cm, width: 0.90 cm. Position on host: under right eye. Host species: Haemulon plumierii, stand. length: 17.50 cm, total length: 21.20 cm.</t>
  </si>
  <si>
    <t>MBPC-14046</t>
  </si>
  <si>
    <t>Caribbean, Puerto Rico, La Parguera, 1 mile south of Laurel Reef</t>
  </si>
  <si>
    <t>MI-849</t>
  </si>
  <si>
    <t>Number of specimens: 1 female, length: 2.9 cm, width: 1.3 cm. Position on host: under right eye. Host species: Epinephelus guttatus, stand. length: 14.9 cm, total length: 18.2 cm.</t>
  </si>
  <si>
    <t>MBPC-14047</t>
  </si>
  <si>
    <t>Caribbean, United States Virgin Islands, St. John, Lamashure Bay (near Tektite site)</t>
  </si>
  <si>
    <t>MI-860</t>
  </si>
  <si>
    <t>Number of specimens: 1 female, length: 3.5 cm, width: 1.45 cm. Position on host: under right eye. Host species: Epinephelus guttatus, stand. length: 19.8 cm, total length: 24.5 cm.</t>
  </si>
  <si>
    <t>MBPC-14048</t>
  </si>
  <si>
    <t>Caribbean, United States Virgin Islands, St. John, Lamashure Bay</t>
  </si>
  <si>
    <t>MI-872</t>
  </si>
  <si>
    <t>Number of specimens: 1 female, length: 3.65 cm, width: 1.41 cm. Position on host: under right eye. Host species: Epinephelus guttatus, stand. length: 16.6 cm, total length: 20.7 cm.</t>
  </si>
  <si>
    <t>MBPC-14049</t>
  </si>
  <si>
    <t>Caribbean, Puerto Rico, Desecheo Island</t>
  </si>
  <si>
    <t>MI-88</t>
  </si>
  <si>
    <t>Number of specimens: 1 female, length: 3.3 cm, width: 1.3 cm. Position on host: under left eye. Host species: Paranthias furcifer, stand. length: 13.6 cm, total length: 17.4 cm. With Walt Hendrick and Pat Colin.</t>
  </si>
  <si>
    <t>MBPC-14050</t>
  </si>
  <si>
    <t>MI-89</t>
  </si>
  <si>
    <t>Number of specimens: 1 female, length: 3.0 cm, width: 1.4 cm. Position on host: under right eye. Host species: Paranthias furcifer, stand. length: 14.1 cm, total length: 17.9 cm. With Walt Hendrick and Pat Colin.</t>
  </si>
  <si>
    <t>MBPC-14051</t>
  </si>
  <si>
    <t>Caribbean, Puerto Rico, Monito Island</t>
  </si>
  <si>
    <t>MI-565</t>
  </si>
  <si>
    <t>Number of specimens: 1 female, length: 3.3 cm, width: 1.45 cm. Position on host: under right eye. Host species: Paranthias furcifer, stand. length: 18.8 cm, total length: 24.1 cm. Mike Dowgiallo, Ray Waldner and Walt Hendrick also on dive.</t>
  </si>
  <si>
    <t>MBPC-14052</t>
  </si>
  <si>
    <t>MI-566</t>
  </si>
  <si>
    <t>Number of specimens: 1 female, length:3.5 cm, width: 1.5 cm. Position on host: under right eye. Host species: Paranthias furcifer, stand. length: 18.1 cm, total length: 23.6 cm. Mike Dowgiallo, Ray Waldner and Walt Hendrick also on dive.</t>
  </si>
  <si>
    <t>MBPC-14053</t>
  </si>
  <si>
    <t>MI-567</t>
  </si>
  <si>
    <t>Number of specimens: 1 female, length: 3.5 cm, width: 1.4 cm. Position on host: under right eye. Host species: Paranthias furcifer, stand. length: 21.3 cm, total length: 26.3 cm. Mike Dowgiallo, Ray Waldner and Walt Hendrick also on dive.</t>
  </si>
  <si>
    <t>MBPC-14054</t>
  </si>
  <si>
    <t>Caribbean, Puerto Rico, Mona Island, north wall</t>
  </si>
  <si>
    <t>MI-585</t>
  </si>
  <si>
    <t>Number of specimens: 2; 1 female, length: 3.7 cm, width: 1.58 cm; 1 male, length: 0.72 cm, width: 0.19 cm. Position on host: both under left eye. Host species: Paranthias furcifer, stand. length: 20.45 cm, total length: 25.3 cm. Dive #109, Mike Dowgiallo and Ray Waldner also on dive</t>
  </si>
  <si>
    <t>MBPC-14055</t>
  </si>
  <si>
    <t>MI-586</t>
  </si>
  <si>
    <t>Number of specimens: 2; 1 female, length: 2.95 cm, width: 1.25; 1 male, length: 0.52 cm, width: 0.13 cm. Position on host: both under left eye. Host species: Paranthias furcifer, stand. length: 16.5 cm, total length: 20.3 cm. Dive #109, Mike Dowgiallo and Ray Waldner also on dive.</t>
  </si>
  <si>
    <t>MBPC-14056</t>
  </si>
  <si>
    <t>MI-555</t>
  </si>
  <si>
    <t>Number of specimens: 2 females, lengths: 3.55 cm, 3.5 cm; widths: 1.45 cm, 1.4 cm. Position on host: one under each eye. Host species: Cephalopholis fulva, stand. length: 19.9 cm, total length: 24.0 cm.</t>
  </si>
  <si>
    <t>MBPC-14057</t>
  </si>
  <si>
    <t>MI-577</t>
  </si>
  <si>
    <t>Number of specimens: 1 female, length: 3.32 cm, width: 1.3 cm. Position on host: under left eye. Host species: Cephalopholis fulva, stand. length: 16.5 cm, total length: 19.8 cm. Mike Dowgiallo also on dive.</t>
  </si>
  <si>
    <t>MBPC-14058</t>
  </si>
  <si>
    <t>Caribbean, Puerto Rico, north coast of Mona Island</t>
  </si>
  <si>
    <t>MI-588</t>
  </si>
  <si>
    <t>Number of specimens: 1 female, length: 2.8 cm, width: 1.13 cm. Position on host: under left eye. Host species: Cephalopholis fulva, stand. length: 21.6 cm, total length: 25.2 cm. Mike Dowgiallo and Ray Waldner also on dive.</t>
  </si>
  <si>
    <t>MBPC-14059</t>
  </si>
  <si>
    <t>Caribbean, Puerto Rico, Mona Island, off Carmelito</t>
  </si>
  <si>
    <t>MI-593</t>
  </si>
  <si>
    <t>Number of specimens: 1 female, length: 3.5 cm, width: 1.4 cm, 1.5 cm. Position on host: under right eye. Host species: Cephalopholis fulva, stand. length: 20.0 cm, total length: 24.5 cm.</t>
  </si>
  <si>
    <t>MBPC-14060</t>
  </si>
  <si>
    <t>Atlantic Ocean, Bahama Islands, Cat Island, Hawknest Point</t>
  </si>
  <si>
    <t>MI-631</t>
  </si>
  <si>
    <t>Number of specimens: 2; 1 female, 1 male, lengths: 2.9 cm, 0.48 cm; widths: 1.35 cm, 011 cm. Position on host: female under left eye, male above female. Host species: Cephalopholis fulva, Stand. length: 17.2 cm, total length: 20.8 cm. Tracey Wolfe also on dive. Depth: 18-20 feet.</t>
  </si>
  <si>
    <t>MBPC-14061</t>
  </si>
  <si>
    <t>MI-114</t>
  </si>
  <si>
    <t>Isopoda: Cymothoidae — Anilocra haemuli (Paratype) Williams &amp; Williams, 1981</t>
  </si>
  <si>
    <t>Number of specimens: 1 female. Length: 2.65 cm, Width: 1.1 cm. Position on host: under right eye. Host species: Haemulon flavolineatum Stand. length: 12.3 cm, total length: 15.5 cm.</t>
  </si>
  <si>
    <t>MBPC-14062</t>
  </si>
  <si>
    <t>MI-298</t>
  </si>
  <si>
    <t>Number of specimens: 1 female, length: 2.31 cm, width: 0.95 cm. Position on host: under right eye. Host species: Haemulon flavolineatum, stand. length: 12.7 cm, total length: 15.6 cm.</t>
  </si>
  <si>
    <t>MBPC-14063</t>
  </si>
  <si>
    <t>MI-300</t>
  </si>
  <si>
    <t>Number of specimens: 1 female, length: 2.9 cm, width: 1.25 cm. Position on host: under left eye. Host species: Haemulon flavolineatum.</t>
  </si>
  <si>
    <t>MBPC-14064</t>
  </si>
  <si>
    <t>MI-302</t>
  </si>
  <si>
    <t>Number of specimens: 1 female, length: 2.7 cm, width: 1.1 cm. Position on host: under right eye. Host species: Haemulon flavolineatum, stand. length: 12.0 cm, total length: 15.0 cm.</t>
  </si>
  <si>
    <t>MBPC-14065</t>
  </si>
  <si>
    <t>Caribbean, Puerto Rico, La Parguera, shoreward side of Turrumote Reef</t>
  </si>
  <si>
    <t>MI-315</t>
  </si>
  <si>
    <t>Number of specimens: 1 female, length: 3.2 cm, width: 1.2 cm. Position on host: under left eye. Host species: Haemulon flavolineatum, stand. length: 15.9 cm, total length: 18.5 cm.</t>
  </si>
  <si>
    <t>MBPC-14066</t>
  </si>
  <si>
    <t>MI-371</t>
  </si>
  <si>
    <t>Number of specimens: 1 female, length: 2.54 cm, width: 0.95 cm. Position on host: under right eye. Host species: Haemulon flavolineatum, stand. length: 11.1 cm, total length: 14.2 cm.</t>
  </si>
  <si>
    <t>MBPC-14067</t>
  </si>
  <si>
    <t>Caribbean, Puerto Rico, south side of Monito Island</t>
  </si>
  <si>
    <t>MI-569</t>
  </si>
  <si>
    <t>Isopoda: Cymothoidae — Anilocra holacanthi</t>
  </si>
  <si>
    <t>Number of specimens: 2 females. Position on host: one on each cheek under eye. Host species: Holacanthus tricolor.</t>
  </si>
  <si>
    <t>MBPC-14068</t>
  </si>
  <si>
    <t>MI-572</t>
  </si>
  <si>
    <t>MBPC-14069</t>
  </si>
  <si>
    <t>MI-573</t>
  </si>
  <si>
    <t>MBPC-14070</t>
  </si>
  <si>
    <t>MI-579</t>
  </si>
  <si>
    <t>Number of specimens: 2; 1 female, 1 immature female. Position on host: one on each cheek under eye. Host species: Holacanthus tricolor.</t>
  </si>
  <si>
    <t>MBPC-14071</t>
  </si>
  <si>
    <t>MI-589</t>
  </si>
  <si>
    <t>MBPC-14072</t>
  </si>
  <si>
    <t>MI-591</t>
  </si>
  <si>
    <t>Number of specimens: 3 males. Position on host: 2 on cheek under left eye, third on cheek under right eye. Host species: Holacanthus tricolor. Rehydrated.</t>
  </si>
  <si>
    <t>MBPC-14073</t>
  </si>
  <si>
    <t>MI-592</t>
  </si>
  <si>
    <t>MBPC-14074</t>
  </si>
  <si>
    <t>Atlantic Ocean, Bahama Islands, Eleuthera, Bamboo Point</t>
  </si>
  <si>
    <t>MI-625</t>
  </si>
  <si>
    <t>Number of specimens: 1 male(?). Position on host: on cheek under left eye. Host species: Holacanthus tricolor.</t>
  </si>
  <si>
    <t>MBPC-14075</t>
  </si>
  <si>
    <t>Caribbean, United States Virgin Islands, St. Thomas, Buck Island (bay at west end)</t>
  </si>
  <si>
    <t>MI-890</t>
  </si>
  <si>
    <t>Isopoda: Cymothoidae — Anilocra holocentri</t>
  </si>
  <si>
    <t>Number of specimens: 1 female. Position on host: on top of head between eyes. Host species: Holocentrus adscensionis.</t>
  </si>
  <si>
    <t>MBPC-14076</t>
  </si>
  <si>
    <t>Caribbean, Puerto Rico, west coast</t>
  </si>
  <si>
    <t>MI-946</t>
  </si>
  <si>
    <t>Number of specimens: 1 female. Position on host: on top of head between eyes. Host species: Holocentrus adscensionis. Collected by Tom Merrigan and given to us. Fixed in formalin then transferred to 70% ethanol.</t>
  </si>
  <si>
    <t>MBPC-14077</t>
  </si>
  <si>
    <t>MI-525</t>
  </si>
  <si>
    <t>Isopoda: Cymothoidae — Anilocra myripristis (Paratype) Williams &amp; Williams, 1981</t>
  </si>
  <si>
    <t>Number of specimens: 1 male. Position on host: in bag with fish and isopod. Host species: Myripristis jacobis. Female from this host a paratype in USNM #184831.</t>
  </si>
  <si>
    <t>MBPC-14078</t>
  </si>
  <si>
    <t>MI-973</t>
  </si>
  <si>
    <t>Number of specimens: 2; 1 female, 1 male. Position on host: female on top of head between the eyes, male on fish upper lip in front of female. Host species: Myripristis jacobis.</t>
  </si>
  <si>
    <t>MBPC-14079</t>
  </si>
  <si>
    <t>MI-974</t>
  </si>
  <si>
    <t>Number of specimens: 1 female. Position on host: on top of head between the eyes. Host species: Myripristis jacobis.</t>
  </si>
  <si>
    <t>MBPC-14080</t>
  </si>
  <si>
    <t>MI-975</t>
  </si>
  <si>
    <t>Number of specimens: 1 female. Position on host: on top of head between the eyes. Host species: Myripristis jacobis. Some black fungus on specimen.</t>
  </si>
  <si>
    <t>MBPC-14081</t>
  </si>
  <si>
    <t>MI-581</t>
  </si>
  <si>
    <t>Isopoda: Cymothoidae — Aniloocra haemuli</t>
  </si>
  <si>
    <t>Number of specimens: 1 female, length: 3.32 cm, width: 1.5 cm. Position on host: under left eye. Host species: Cephalopholis fulva, stand. length: 14.9 cm, total length: 18.2 cm. Mike Dowgiallo also on dive.</t>
  </si>
  <si>
    <t>MBPC-14082</t>
  </si>
  <si>
    <t>Caribbean, Puerto Rico, Guayanilla Bay</t>
  </si>
  <si>
    <t>EHW131-2</t>
  </si>
  <si>
    <t>Isopoda: Corallanidae — Excorallana antillensis</t>
  </si>
  <si>
    <t>Number of specimens: 1 adult. Position on host: above mouth under protrusible jaw bone. Host species: Gerres cinereus, total length: 38.0 cm. Joe Kimmel and Deb Weiler collected fish.</t>
  </si>
  <si>
    <t>MBPC-14083</t>
  </si>
  <si>
    <t>Caribbean, SE of Puerto Rico, La Parguera, Bouy Site</t>
  </si>
  <si>
    <t>EHW 242-1</t>
  </si>
  <si>
    <t>Isopoda: Corallanidae — Excorallana sp.</t>
  </si>
  <si>
    <t>Number of specimens: 3 adults. Position on host: roof of mouth. Host species: Lutjanus jocu, stand. length: 58 cm, total length: 62 cm.</t>
  </si>
  <si>
    <t>MBPC-14084</t>
  </si>
  <si>
    <t>EHW 243-1</t>
  </si>
  <si>
    <t>Number of specimens: 1 adult. Host species: Lachnolaimus maximus. Ed Levine collected fish</t>
  </si>
  <si>
    <t>MBPC-14085</t>
  </si>
  <si>
    <t>MI-1011</t>
  </si>
  <si>
    <t>Isopoda: Corallanidae — Excorallana tricornis</t>
  </si>
  <si>
    <t>Number of specimens: 1 male, 1 female, 1 juvenile. Position on host: body. Host species: Centropomis undecimalis, stand. length: 28.2 cm.</t>
  </si>
  <si>
    <t>MBPC-14086</t>
  </si>
  <si>
    <t>Caribbean, Puerto Rico, Guanica Bay</t>
  </si>
  <si>
    <t>MI-1016</t>
  </si>
  <si>
    <t>Number of specimens: 1 male, 1 female, 1 juvenile. Position on host: external. Host species: Elops saurus. Date not recorded, but collected some time in 1976. Joe Kimmel collected fish, JJK #155 Actual collection date unknown.</t>
  </si>
  <si>
    <t>MBPC-14087</t>
  </si>
  <si>
    <t>Caribbean, Puerto Rico, La Maruca Reef 1 mile off Guanica Bay</t>
  </si>
  <si>
    <t>EHW-393</t>
  </si>
  <si>
    <t>Isopoda: Cymothoidae — Glossobius hemiramphi (Paratype) Williams &amp; Williams, 1985</t>
  </si>
  <si>
    <t>Number of specimens: 2; 1 female, 1 male; lengths: Female 2.6 cm, male 1.0 cm; widths: Female 0.8 cm, male 0.35 cm. Position on host: Female on tongue, male on top of gill rakers of left side. Host species: Hemiramphus brasiliensis, stand. length: 17.7 cm. Depth: Surface.</t>
  </si>
  <si>
    <t>MBPC-14088</t>
  </si>
  <si>
    <t>EHW-398</t>
  </si>
  <si>
    <t>Number of specimens: 2; 1 female, 1 male; length: Female 2.9 cm, male 1.0 cm; widths: Female 0.8 cm, male 0.35 cm. Position on host: Female on tongue, male on top of gill rakers of left side. Host species: Hemiramphus brasiliensis, stand. length: 20.0 cm. Depth: surface.</t>
  </si>
  <si>
    <t>MBPC-14089</t>
  </si>
  <si>
    <t>EHW-399</t>
  </si>
  <si>
    <t>Number of specimens: 2; 1 female, 1 male; lengths: Female 2.9 cm, male 1.01 cm, widths: Female 0.8 cm, male 0.35 cm. Position on host: female on tongue, male on top of gill rakers of right side. Host species: Hemiramphus brasiliensis, stand. length: 18.3 cm. Depth: surface.</t>
  </si>
  <si>
    <t>MBPC-14090</t>
  </si>
  <si>
    <t>Caribbean, Puerto Rico, La Parguera</t>
  </si>
  <si>
    <t>841019</t>
  </si>
  <si>
    <t>Isopoda: Cymothoidae — Livoneca redmanii</t>
  </si>
  <si>
    <t>Number of specimens: 2 females. Position on host: one in each gill chamber. Host species: Scomberomorus regalis.</t>
  </si>
  <si>
    <t>MBPC-14091</t>
  </si>
  <si>
    <t>MI-1015</t>
  </si>
  <si>
    <t>Number of specimens: 3; 2 females, 1 male. Position on host: male female pair in left gill chamber, other female in right gill chamber. Host species: Scomberomorus regalis, total length: 33 cm.</t>
  </si>
  <si>
    <t>MBPC-14092</t>
  </si>
  <si>
    <t>MI-537</t>
  </si>
  <si>
    <t>Isopoda: Cymothoidae — Renocila colini (Paratype) Williams &amp; Williams, 1980</t>
  </si>
  <si>
    <t>Number of specimens: 1 immature female. Position on host: not noted. Host species: Apogon maculatus.</t>
  </si>
  <si>
    <t>MBPC-14093</t>
  </si>
  <si>
    <t>MI-582</t>
  </si>
  <si>
    <t>Number of specimens:  2; 1 female, 1 male. Position on host: Female on right side next to and half anterior of dorsal fin, male anterior of female on dorsal midline. Host species: Apogon townsendi.</t>
  </si>
  <si>
    <t>MBPC-14094</t>
  </si>
  <si>
    <t>MI-583</t>
  </si>
  <si>
    <t>Number of specimens: 1 juvenile. Position on host: �bottom�. Host species: Apogon maculatus.</t>
  </si>
  <si>
    <t>MBPC-14095</t>
  </si>
  <si>
    <t>MI-584</t>
  </si>
  <si>
    <t>Number of specimens: 1 immature female. Position on host: on nape of left side. Host species: Apogon maculatus.</t>
  </si>
  <si>
    <t>MBPC-14096</t>
  </si>
  <si>
    <t>Caribbean, Puerto Rico, La Parguera, front of Enrique Reef</t>
  </si>
  <si>
    <t>EHW-413</t>
  </si>
  <si>
    <t>Isopoda: Aegidae — Rocinela signata</t>
  </si>
  <si>
    <t>Number of specimens: 1 juvenile. Position on host: dorsal posterior surface. Host species: Diodon hystrix, Stand. length: 32.1 cm, total length: 37.2 cm. Rosa Steele collected fish.</t>
  </si>
  <si>
    <t>MBPC-14097</t>
  </si>
  <si>
    <t>Caribbean, Puerto Rico, La Parguera, off Turrumote Reef</t>
  </si>
  <si>
    <t>EHW-420-2</t>
  </si>
  <si>
    <t>Number of specimens: 1 adult. Position on host: gills. Host species: Scomberomorus cavalla, total length: 134 cm. 30 lbs - hook and line fish collected commercial fisherman.</t>
  </si>
  <si>
    <t>MBPC-14098</t>
  </si>
  <si>
    <t>Caribbean, Puerto Rico, La Parguera, 1 mile south of Media Luna Reef, rubble flat</t>
  </si>
  <si>
    <t>EHW-523</t>
  </si>
  <si>
    <t>Number of specimens: 1 juvenile. Position on host: left gills, outer filaments of outer arch. Host species: Sphyraena barracuda, stand. length: 98 cm, total length: 118 cm.</t>
  </si>
  <si>
    <t>MBPC-14099</t>
  </si>
  <si>
    <t>IE-196</t>
  </si>
  <si>
    <t>Number of specimens: 1 juvenile. Position on host: right pectoral fin. Host species: Acanthurus chirurgus, stand. length: 18.1 cm, total length: 22.2 cm.</t>
  </si>
  <si>
    <t>MBPC-14100</t>
  </si>
  <si>
    <t>Caribbean, United States Virgin Islands, St. Croix, Cane Bay</t>
  </si>
  <si>
    <t>IE-259</t>
  </si>
  <si>
    <t>Number of specimens: 1 juvenile. Position on host: right gill chamber. Host species: Acanthurus chirurgus, stand. length: 20.4 cm, total length: 25.1 cm.</t>
  </si>
  <si>
    <t>MBPC-14101</t>
  </si>
  <si>
    <t>Vial V</t>
  </si>
  <si>
    <t>Number of specimens: 1 adult. Host species: Anisotrema surinamensis.</t>
  </si>
  <si>
    <t>Verbatim Identification</t>
  </si>
  <si>
    <t>ScientificName</t>
  </si>
  <si>
    <t>AphiaID</t>
  </si>
  <si>
    <t>Match type</t>
  </si>
  <si>
    <t>AphiaID_accepted</t>
  </si>
  <si>
    <t>ScientificName_accepted</t>
  </si>
  <si>
    <t>Agarna cumulus</t>
  </si>
  <si>
    <t>exact</t>
  </si>
  <si>
    <t>Anilocra abudefdufi</t>
  </si>
  <si>
    <t>Anilocra acanthuri</t>
  </si>
  <si>
    <t>Anilocra chaetodontis</t>
  </si>
  <si>
    <t>Anilocra chromis</t>
  </si>
  <si>
    <t>Anilocra haemuli</t>
  </si>
  <si>
    <t>Anilocra holacanthi</t>
  </si>
  <si>
    <t>Anilocra holocentri</t>
  </si>
  <si>
    <t>Anilocra myripristis</t>
  </si>
  <si>
    <t>Excorallana</t>
  </si>
  <si>
    <t>Excorallana tricornis</t>
  </si>
  <si>
    <t>Excorallana tricornis tricornis</t>
  </si>
  <si>
    <t>Glossobius hemiramphi</t>
  </si>
  <si>
    <t>Livoneca redmanii</t>
  </si>
  <si>
    <t>Renocila colini</t>
  </si>
  <si>
    <t>Rocinela signata</t>
  </si>
  <si>
    <t>Taxon Name</t>
  </si>
  <si>
    <t>Excorallana antillensis</t>
  </si>
  <si>
    <t>TaxonID</t>
  </si>
  <si>
    <t>Other Identifiers</t>
  </si>
  <si>
    <t>Specimen Count Description</t>
  </si>
  <si>
    <t>2 immature females</t>
  </si>
  <si>
    <t>1 female</t>
  </si>
  <si>
    <t>1 immature female</t>
  </si>
  <si>
    <t>2 juveniles/males</t>
  </si>
  <si>
    <t>1 male</t>
  </si>
  <si>
    <t>2, 1 female and 1 juvenile</t>
  </si>
  <si>
    <t>2 Anilocra immature females, 5 Agarna 2 females and 3 males</t>
  </si>
  <si>
    <t>5 Anilocra 1 female, 1 immature female, 1 transitional, 2 juveniles, 1 Agarna male</t>
  </si>
  <si>
    <t>2 Anilocra 1 female, 1 transitional, 2 Agarna 1 female, 1 male</t>
  </si>
  <si>
    <t>1  transitional male-female</t>
  </si>
  <si>
    <t>2 females</t>
  </si>
  <si>
    <t>3 males</t>
  </si>
  <si>
    <t>1 male(?)</t>
  </si>
  <si>
    <t>1 adult</t>
  </si>
  <si>
    <t>3 adults</t>
  </si>
  <si>
    <t>1 juvenile</t>
  </si>
  <si>
    <t>specimen remarks</t>
  </si>
  <si>
    <t>Determined by</t>
  </si>
  <si>
    <t>Determination date</t>
  </si>
  <si>
    <t>specimenID</t>
  </si>
  <si>
    <t>35344</t>
  </si>
  <si>
    <t>creation</t>
  </si>
  <si>
    <t>change</t>
  </si>
  <si>
    <t>creator</t>
  </si>
  <si>
    <t>changer</t>
  </si>
  <si>
    <t>09/19/2024 11:00:00 AM</t>
  </si>
  <si>
    <t>dpentcheff</t>
  </si>
  <si>
    <t>molecule usefulness</t>
  </si>
  <si>
    <t>specimen exists</t>
  </si>
  <si>
    <t>determination reliable</t>
  </si>
  <si>
    <t>basisofrecord</t>
  </si>
  <si>
    <t>3</t>
  </si>
  <si>
    <t>yes</t>
  </si>
  <si>
    <t>PreservedSpecimen</t>
  </si>
  <si>
    <t>type status</t>
  </si>
  <si>
    <t>Paratype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</si>
</sst>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vertical="top"/>
    </xf>
    <xf numFmtId="0" fontId="0" fillId="0" borderId="0" xfId="0" applyNumberFormat="1"/>
    <xf numFmtId="49" fontId="1" fillId="0" borderId="0" xfId="0" applyNumberFormat="1" applyFont="1" applyAlignment="1">
      <alignment horizontal="center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5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baseColWidth="10" defaultColWidth="22" defaultRowHeight="14" x14ac:dyDescent="0.2"/>
  <cols>
    <col min="1" max="1" width="12.19921875" customWidth="1"/>
    <col min="2" max="2" width="12.19921875" style="7" customWidth="1"/>
    <col min="3" max="9" width="12.19921875" style="9" customWidth="1"/>
    <col min="10" max="10" width="24.19921875" style="9" customWidth="1"/>
    <col min="11" max="12" width="12.19921875" customWidth="1"/>
    <col min="13" max="13" width="71.59765625" customWidth="1"/>
    <col min="14" max="14" width="14" customWidth="1"/>
    <col min="15" max="15" width="14" style="7" customWidth="1"/>
    <col min="16" max="16" width="38.796875" customWidth="1"/>
    <col min="17" max="17" width="36.3984375" customWidth="1"/>
    <col min="18" max="19" width="36.3984375" style="7" customWidth="1"/>
    <col min="20" max="20" width="13" style="9" customWidth="1"/>
    <col min="21" max="21" width="84.59765625" customWidth="1"/>
    <col min="22" max="22" width="21.796875" customWidth="1"/>
    <col min="23" max="23" width="11.3984375" style="7" customWidth="1"/>
    <col min="24" max="24" width="18.19921875" style="9" customWidth="1"/>
  </cols>
  <sheetData>
    <row r="1" spans="1:25" s="4" customFormat="1" ht="43" customHeight="1" x14ac:dyDescent="0.2">
      <c r="A1" s="3" t="s">
        <v>0</v>
      </c>
      <c r="B1" s="5" t="s">
        <v>507</v>
      </c>
      <c r="C1" s="8" t="s">
        <v>509</v>
      </c>
      <c r="D1" s="8" t="s">
        <v>510</v>
      </c>
      <c r="E1" s="8" t="s">
        <v>511</v>
      </c>
      <c r="F1" s="8" t="s">
        <v>512</v>
      </c>
      <c r="G1" s="8" t="s">
        <v>515</v>
      </c>
      <c r="H1" s="8" t="s">
        <v>516</v>
      </c>
      <c r="I1" s="8" t="s">
        <v>517</v>
      </c>
      <c r="J1" s="8" t="s">
        <v>518</v>
      </c>
      <c r="K1" s="3" t="s">
        <v>1</v>
      </c>
      <c r="L1" s="3" t="s">
        <v>2</v>
      </c>
      <c r="M1" s="3" t="s">
        <v>3</v>
      </c>
      <c r="N1" s="3" t="s">
        <v>4</v>
      </c>
      <c r="O1" s="5" t="s">
        <v>486</v>
      </c>
      <c r="P1" s="3" t="s">
        <v>5</v>
      </c>
      <c r="Q1" s="3" t="s">
        <v>6</v>
      </c>
      <c r="R1" s="5" t="s">
        <v>505</v>
      </c>
      <c r="S1" s="5" t="s">
        <v>506</v>
      </c>
      <c r="T1" s="8" t="s">
        <v>522</v>
      </c>
      <c r="U1" s="3" t="s">
        <v>460</v>
      </c>
      <c r="V1" s="3" t="s">
        <v>483</v>
      </c>
      <c r="W1" s="5" t="s">
        <v>485</v>
      </c>
      <c r="X1" s="8" t="s">
        <v>487</v>
      </c>
      <c r="Y1" s="3" t="s">
        <v>504</v>
      </c>
    </row>
    <row r="2" spans="1:25" x14ac:dyDescent="0.2">
      <c r="A2" s="1" t="s">
        <v>7</v>
      </c>
      <c r="B2" s="6" t="s">
        <v>508</v>
      </c>
      <c r="C2" s="1" t="s">
        <v>513</v>
      </c>
      <c r="D2" s="1" t="s">
        <v>513</v>
      </c>
      <c r="E2" s="1" t="s">
        <v>514</v>
      </c>
      <c r="F2" s="1" t="s">
        <v>514</v>
      </c>
      <c r="G2" s="1" t="s">
        <v>519</v>
      </c>
      <c r="H2" s="1" t="s">
        <v>520</v>
      </c>
      <c r="I2" s="1" t="s">
        <v>520</v>
      </c>
      <c r="J2" s="1" t="s">
        <v>521</v>
      </c>
      <c r="K2" s="2">
        <v>27705</v>
      </c>
      <c r="M2" s="1" t="s">
        <v>8</v>
      </c>
      <c r="N2" s="1" t="s">
        <v>9</v>
      </c>
      <c r="O2" s="6" t="str">
        <f>IF(LEN(N2)&gt;0,N2,"")</f>
        <v>IE-80</v>
      </c>
      <c r="P2" s="1" t="s">
        <v>10</v>
      </c>
      <c r="Q2" s="1" t="s">
        <v>11</v>
      </c>
      <c r="R2" s="1" t="str">
        <f>Q2</f>
        <v>Ernest Williams and Lucy Bunkley-Williams</v>
      </c>
      <c r="S2" s="2">
        <f>K2</f>
        <v>27705</v>
      </c>
      <c r="T2" s="1"/>
      <c r="U2" s="1" t="s">
        <v>12</v>
      </c>
      <c r="V2" s="1" t="s">
        <v>466</v>
      </c>
      <c r="W2" s="6">
        <f>VLOOKUP(V2,Sheet2!A:B,2,FALSE)</f>
        <v>258725</v>
      </c>
      <c r="X2" s="1" t="s">
        <v>488</v>
      </c>
      <c r="Y2" s="1" t="s">
        <v>13</v>
      </c>
    </row>
    <row r="3" spans="1:25" x14ac:dyDescent="0.2">
      <c r="A3" s="1" t="s">
        <v>14</v>
      </c>
      <c r="B3" s="6">
        <f>B2+1</f>
        <v>35345</v>
      </c>
      <c r="C3" s="1" t="s">
        <v>513</v>
      </c>
      <c r="D3" s="1" t="s">
        <v>513</v>
      </c>
      <c r="E3" s="1" t="s">
        <v>514</v>
      </c>
      <c r="F3" s="1" t="s">
        <v>514</v>
      </c>
      <c r="G3" s="1" t="s">
        <v>519</v>
      </c>
      <c r="H3" s="1" t="s">
        <v>520</v>
      </c>
      <c r="I3" s="1" t="s">
        <v>520</v>
      </c>
      <c r="J3" s="1" t="s">
        <v>521</v>
      </c>
      <c r="K3" s="2">
        <v>27777</v>
      </c>
      <c r="M3" s="1" t="s">
        <v>8</v>
      </c>
      <c r="N3" s="1" t="s">
        <v>15</v>
      </c>
      <c r="O3" s="6" t="str">
        <f t="shared" ref="O3:O66" si="0">IF(LEN(N3)&gt;0,N3,"")</f>
        <v>IE-103</v>
      </c>
      <c r="P3" s="1" t="s">
        <v>10</v>
      </c>
      <c r="Q3" s="1" t="s">
        <v>11</v>
      </c>
      <c r="R3" s="1" t="str">
        <f t="shared" ref="R3:R66" si="1">Q3</f>
        <v>Ernest Williams and Lucy Bunkley-Williams</v>
      </c>
      <c r="S3" s="2">
        <f t="shared" ref="S3:S66" si="2">K3</f>
        <v>27777</v>
      </c>
      <c r="T3" s="1"/>
      <c r="U3" s="1" t="s">
        <v>12</v>
      </c>
      <c r="V3" s="1" t="s">
        <v>466</v>
      </c>
      <c r="W3" s="6">
        <f>VLOOKUP(V3,Sheet2!A:B,2,FALSE)</f>
        <v>258725</v>
      </c>
      <c r="X3" s="1" t="s">
        <v>489</v>
      </c>
      <c r="Y3" s="1" t="s">
        <v>16</v>
      </c>
    </row>
    <row r="4" spans="1:25" x14ac:dyDescent="0.2">
      <c r="A4" s="1" t="s">
        <v>17</v>
      </c>
      <c r="B4" s="6">
        <f t="shared" ref="B4:B67" si="3">B3+1</f>
        <v>35346</v>
      </c>
      <c r="C4" s="1" t="s">
        <v>513</v>
      </c>
      <c r="D4" s="1" t="s">
        <v>513</v>
      </c>
      <c r="E4" s="1" t="s">
        <v>514</v>
      </c>
      <c r="F4" s="1" t="s">
        <v>514</v>
      </c>
      <c r="G4" s="1" t="s">
        <v>519</v>
      </c>
      <c r="H4" s="1" t="s">
        <v>520</v>
      </c>
      <c r="I4" s="1" t="s">
        <v>520</v>
      </c>
      <c r="J4" s="1" t="s">
        <v>521</v>
      </c>
      <c r="K4" s="2">
        <v>28732</v>
      </c>
      <c r="M4" s="1" t="s">
        <v>18</v>
      </c>
      <c r="O4" s="6" t="str">
        <f t="shared" si="0"/>
        <v/>
      </c>
      <c r="P4" s="1" t="s">
        <v>10</v>
      </c>
      <c r="Q4" s="1" t="s">
        <v>11</v>
      </c>
      <c r="R4" s="1" t="str">
        <f t="shared" si="1"/>
        <v>Ernest Williams and Lucy Bunkley-Williams</v>
      </c>
      <c r="S4" s="2">
        <f t="shared" si="2"/>
        <v>28732</v>
      </c>
      <c r="T4" s="1"/>
      <c r="U4" s="1" t="s">
        <v>12</v>
      </c>
      <c r="V4" s="1" t="s">
        <v>466</v>
      </c>
      <c r="W4" s="6">
        <f>VLOOKUP(V4,Sheet2!A:B,2,FALSE)</f>
        <v>258725</v>
      </c>
      <c r="X4" s="1">
        <v>2</v>
      </c>
      <c r="Y4" s="1" t="s">
        <v>19</v>
      </c>
    </row>
    <row r="5" spans="1:25" x14ac:dyDescent="0.2">
      <c r="A5" s="1" t="s">
        <v>20</v>
      </c>
      <c r="B5" s="6">
        <f t="shared" si="3"/>
        <v>35347</v>
      </c>
      <c r="C5" s="1" t="s">
        <v>513</v>
      </c>
      <c r="D5" s="1" t="s">
        <v>513</v>
      </c>
      <c r="E5" s="1" t="s">
        <v>514</v>
      </c>
      <c r="F5" s="1" t="s">
        <v>514</v>
      </c>
      <c r="G5" s="1" t="s">
        <v>519</v>
      </c>
      <c r="H5" s="1" t="s">
        <v>520</v>
      </c>
      <c r="I5" s="1" t="s">
        <v>520</v>
      </c>
      <c r="J5" s="1" t="s">
        <v>521</v>
      </c>
      <c r="K5" s="2">
        <v>29521</v>
      </c>
      <c r="M5" s="1" t="s">
        <v>21</v>
      </c>
      <c r="N5" s="1" t="s">
        <v>22</v>
      </c>
      <c r="O5" s="6" t="str">
        <f t="shared" si="0"/>
        <v>EHW-368</v>
      </c>
      <c r="P5" s="1" t="s">
        <v>10</v>
      </c>
      <c r="Q5" s="1" t="s">
        <v>11</v>
      </c>
      <c r="R5" s="1" t="str">
        <f t="shared" si="1"/>
        <v>Ernest Williams and Lucy Bunkley-Williams</v>
      </c>
      <c r="S5" s="2">
        <f t="shared" si="2"/>
        <v>29521</v>
      </c>
      <c r="T5" s="1" t="s">
        <v>523</v>
      </c>
      <c r="U5" s="1" t="s">
        <v>23</v>
      </c>
      <c r="V5" s="1" t="s">
        <v>468</v>
      </c>
      <c r="W5" s="6">
        <f>VLOOKUP(V5,Sheet2!A:B,2,FALSE)</f>
        <v>257428</v>
      </c>
      <c r="X5" s="1">
        <v>2</v>
      </c>
      <c r="Y5" s="1" t="s">
        <v>24</v>
      </c>
    </row>
    <row r="6" spans="1:25" x14ac:dyDescent="0.2">
      <c r="A6" s="1" t="s">
        <v>25</v>
      </c>
      <c r="B6" s="6">
        <f t="shared" si="3"/>
        <v>35348</v>
      </c>
      <c r="C6" s="1" t="s">
        <v>513</v>
      </c>
      <c r="D6" s="1" t="s">
        <v>513</v>
      </c>
      <c r="E6" s="1" t="s">
        <v>514</v>
      </c>
      <c r="F6" s="1" t="s">
        <v>514</v>
      </c>
      <c r="G6" s="1" t="s">
        <v>519</v>
      </c>
      <c r="H6" s="1" t="s">
        <v>520</v>
      </c>
      <c r="I6" s="1" t="s">
        <v>520</v>
      </c>
      <c r="J6" s="1" t="s">
        <v>521</v>
      </c>
      <c r="K6" s="2">
        <v>29521</v>
      </c>
      <c r="M6" s="1" t="s">
        <v>21</v>
      </c>
      <c r="N6" s="1" t="s">
        <v>26</v>
      </c>
      <c r="O6" s="6" t="str">
        <f t="shared" si="0"/>
        <v>MI-369</v>
      </c>
      <c r="P6" s="1" t="s">
        <v>10</v>
      </c>
      <c r="Q6" s="1" t="s">
        <v>11</v>
      </c>
      <c r="R6" s="1" t="str">
        <f t="shared" si="1"/>
        <v>Ernest Williams and Lucy Bunkley-Williams</v>
      </c>
      <c r="S6" s="2">
        <f t="shared" si="2"/>
        <v>29521</v>
      </c>
      <c r="T6" s="1" t="s">
        <v>523</v>
      </c>
      <c r="U6" s="1" t="s">
        <v>23</v>
      </c>
      <c r="V6" s="1" t="s">
        <v>468</v>
      </c>
      <c r="W6" s="6">
        <f>VLOOKUP(V6,Sheet2!A:B,2,FALSE)</f>
        <v>257428</v>
      </c>
      <c r="X6" s="1">
        <v>4</v>
      </c>
      <c r="Y6" s="1" t="s">
        <v>27</v>
      </c>
    </row>
    <row r="7" spans="1:25" x14ac:dyDescent="0.2">
      <c r="A7" s="1" t="s">
        <v>28</v>
      </c>
      <c r="B7" s="6">
        <f t="shared" si="3"/>
        <v>35349</v>
      </c>
      <c r="C7" s="1" t="s">
        <v>513</v>
      </c>
      <c r="D7" s="1" t="s">
        <v>513</v>
      </c>
      <c r="E7" s="1" t="s">
        <v>514</v>
      </c>
      <c r="F7" s="1" t="s">
        <v>514</v>
      </c>
      <c r="G7" s="1" t="s">
        <v>519</v>
      </c>
      <c r="H7" s="1" t="s">
        <v>520</v>
      </c>
      <c r="I7" s="1" t="s">
        <v>520</v>
      </c>
      <c r="J7" s="1" t="s">
        <v>521</v>
      </c>
      <c r="K7" s="2">
        <v>29521</v>
      </c>
      <c r="M7" s="1" t="s">
        <v>21</v>
      </c>
      <c r="N7" s="1" t="s">
        <v>29</v>
      </c>
      <c r="O7" s="6" t="str">
        <f t="shared" si="0"/>
        <v>EHW-370</v>
      </c>
      <c r="P7" s="1" t="s">
        <v>10</v>
      </c>
      <c r="Q7" s="1" t="s">
        <v>11</v>
      </c>
      <c r="R7" s="1" t="str">
        <f t="shared" si="1"/>
        <v>Ernest Williams and Lucy Bunkley-Williams</v>
      </c>
      <c r="S7" s="2">
        <f t="shared" si="2"/>
        <v>29521</v>
      </c>
      <c r="T7" s="1" t="s">
        <v>523</v>
      </c>
      <c r="U7" s="1" t="s">
        <v>23</v>
      </c>
      <c r="V7" s="1" t="s">
        <v>468</v>
      </c>
      <c r="W7" s="6">
        <f>VLOOKUP(V7,Sheet2!A:B,2,FALSE)</f>
        <v>257428</v>
      </c>
      <c r="X7" s="1">
        <v>2</v>
      </c>
      <c r="Y7" s="1" t="s">
        <v>30</v>
      </c>
    </row>
    <row r="8" spans="1:25" x14ac:dyDescent="0.2">
      <c r="A8" s="1" t="s">
        <v>31</v>
      </c>
      <c r="B8" s="6">
        <f t="shared" si="3"/>
        <v>35350</v>
      </c>
      <c r="C8" s="1" t="s">
        <v>513</v>
      </c>
      <c r="D8" s="1" t="s">
        <v>513</v>
      </c>
      <c r="E8" s="1" t="s">
        <v>514</v>
      </c>
      <c r="F8" s="1" t="s">
        <v>514</v>
      </c>
      <c r="G8" s="1" t="s">
        <v>519</v>
      </c>
      <c r="H8" s="1" t="s">
        <v>520</v>
      </c>
      <c r="I8" s="1" t="s">
        <v>520</v>
      </c>
      <c r="J8" s="1" t="s">
        <v>521</v>
      </c>
      <c r="K8" s="2">
        <v>29522</v>
      </c>
      <c r="M8" s="1" t="s">
        <v>21</v>
      </c>
      <c r="N8" s="1" t="s">
        <v>32</v>
      </c>
      <c r="O8" s="6" t="str">
        <f t="shared" si="0"/>
        <v>EHW-371</v>
      </c>
      <c r="P8" s="1" t="s">
        <v>10</v>
      </c>
      <c r="Q8" s="1" t="s">
        <v>11</v>
      </c>
      <c r="R8" s="1" t="str">
        <f t="shared" si="1"/>
        <v>Ernest Williams and Lucy Bunkley-Williams</v>
      </c>
      <c r="S8" s="2">
        <f t="shared" si="2"/>
        <v>29522</v>
      </c>
      <c r="T8" s="1" t="s">
        <v>523</v>
      </c>
      <c r="U8" s="1" t="s">
        <v>23</v>
      </c>
      <c r="V8" s="1" t="s">
        <v>468</v>
      </c>
      <c r="W8" s="6">
        <f>VLOOKUP(V8,Sheet2!A:B,2,FALSE)</f>
        <v>257428</v>
      </c>
      <c r="X8" s="1" t="s">
        <v>489</v>
      </c>
      <c r="Y8" s="1" t="s">
        <v>33</v>
      </c>
    </row>
    <row r="9" spans="1:25" x14ac:dyDescent="0.2">
      <c r="A9" s="1" t="s">
        <v>34</v>
      </c>
      <c r="B9" s="6">
        <f t="shared" si="3"/>
        <v>35351</v>
      </c>
      <c r="C9" s="1" t="s">
        <v>513</v>
      </c>
      <c r="D9" s="1" t="s">
        <v>513</v>
      </c>
      <c r="E9" s="1" t="s">
        <v>514</v>
      </c>
      <c r="F9" s="1" t="s">
        <v>514</v>
      </c>
      <c r="G9" s="1" t="s">
        <v>519</v>
      </c>
      <c r="H9" s="1" t="s">
        <v>520</v>
      </c>
      <c r="I9" s="1" t="s">
        <v>520</v>
      </c>
      <c r="J9" s="1" t="s">
        <v>521</v>
      </c>
      <c r="K9" s="2">
        <v>29522</v>
      </c>
      <c r="M9" s="1" t="s">
        <v>21</v>
      </c>
      <c r="N9" s="1" t="s">
        <v>35</v>
      </c>
      <c r="O9" s="6" t="str">
        <f t="shared" si="0"/>
        <v>EHW-372</v>
      </c>
      <c r="P9" s="1" t="s">
        <v>10</v>
      </c>
      <c r="Q9" s="1" t="s">
        <v>11</v>
      </c>
      <c r="R9" s="1" t="str">
        <f t="shared" si="1"/>
        <v>Ernest Williams and Lucy Bunkley-Williams</v>
      </c>
      <c r="S9" s="2">
        <f t="shared" si="2"/>
        <v>29522</v>
      </c>
      <c r="T9" s="1" t="s">
        <v>523</v>
      </c>
      <c r="U9" s="1" t="s">
        <v>23</v>
      </c>
      <c r="V9" s="1" t="s">
        <v>468</v>
      </c>
      <c r="W9" s="6">
        <f>VLOOKUP(V9,Sheet2!A:B,2,FALSE)</f>
        <v>257428</v>
      </c>
      <c r="X9" s="1">
        <v>13</v>
      </c>
      <c r="Y9" s="1" t="s">
        <v>36</v>
      </c>
    </row>
    <row r="10" spans="1:25" x14ac:dyDescent="0.2">
      <c r="A10" s="1" t="s">
        <v>37</v>
      </c>
      <c r="B10" s="6">
        <f t="shared" si="3"/>
        <v>35352</v>
      </c>
      <c r="C10" s="1" t="s">
        <v>513</v>
      </c>
      <c r="D10" s="1" t="s">
        <v>513</v>
      </c>
      <c r="E10" s="1" t="s">
        <v>514</v>
      </c>
      <c r="F10" s="1" t="s">
        <v>514</v>
      </c>
      <c r="G10" s="1" t="s">
        <v>519</v>
      </c>
      <c r="H10" s="1" t="s">
        <v>520</v>
      </c>
      <c r="I10" s="1" t="s">
        <v>520</v>
      </c>
      <c r="J10" s="1" t="s">
        <v>521</v>
      </c>
      <c r="K10" s="2">
        <v>29522</v>
      </c>
      <c r="M10" s="1" t="s">
        <v>21</v>
      </c>
      <c r="N10" s="1" t="s">
        <v>38</v>
      </c>
      <c r="O10" s="6" t="str">
        <f t="shared" si="0"/>
        <v>EHW-373</v>
      </c>
      <c r="P10" s="1" t="s">
        <v>10</v>
      </c>
      <c r="Q10" s="1" t="s">
        <v>11</v>
      </c>
      <c r="R10" s="1" t="str">
        <f t="shared" si="1"/>
        <v>Ernest Williams and Lucy Bunkley-Williams</v>
      </c>
      <c r="S10" s="2">
        <f t="shared" si="2"/>
        <v>29522</v>
      </c>
      <c r="T10" s="1" t="s">
        <v>523</v>
      </c>
      <c r="U10" s="1" t="s">
        <v>23</v>
      </c>
      <c r="V10" s="1" t="s">
        <v>468</v>
      </c>
      <c r="W10" s="6">
        <f>VLOOKUP(V10,Sheet2!A:B,2,FALSE)</f>
        <v>257428</v>
      </c>
      <c r="X10" s="1" t="s">
        <v>490</v>
      </c>
      <c r="Y10" s="1" t="s">
        <v>39</v>
      </c>
    </row>
    <row r="11" spans="1:25" x14ac:dyDescent="0.2">
      <c r="A11" s="1" t="s">
        <v>40</v>
      </c>
      <c r="B11" s="6">
        <f t="shared" si="3"/>
        <v>35353</v>
      </c>
      <c r="C11" s="1" t="s">
        <v>513</v>
      </c>
      <c r="D11" s="1" t="s">
        <v>513</v>
      </c>
      <c r="E11" s="1" t="s">
        <v>514</v>
      </c>
      <c r="F11" s="1" t="s">
        <v>514</v>
      </c>
      <c r="G11" s="1" t="s">
        <v>519</v>
      </c>
      <c r="H11" s="1" t="s">
        <v>520</v>
      </c>
      <c r="I11" s="1" t="s">
        <v>520</v>
      </c>
      <c r="J11" s="1" t="s">
        <v>521</v>
      </c>
      <c r="K11" s="2">
        <v>27713</v>
      </c>
      <c r="M11" s="1" t="s">
        <v>41</v>
      </c>
      <c r="N11" s="1" t="s">
        <v>42</v>
      </c>
      <c r="O11" s="6" t="str">
        <f t="shared" si="0"/>
        <v>MI-183</v>
      </c>
      <c r="P11" s="1" t="s">
        <v>10</v>
      </c>
      <c r="Q11" s="1" t="s">
        <v>11</v>
      </c>
      <c r="R11" s="1" t="str">
        <f t="shared" si="1"/>
        <v>Ernest Williams and Lucy Bunkley-Williams</v>
      </c>
      <c r="S11" s="2">
        <f t="shared" si="2"/>
        <v>27713</v>
      </c>
      <c r="T11" s="1"/>
      <c r="U11" s="1" t="s">
        <v>43</v>
      </c>
      <c r="V11" s="1" t="s">
        <v>469</v>
      </c>
      <c r="W11" s="6">
        <f>VLOOKUP(V11,Sheet2!A:B,2,FALSE)</f>
        <v>257429</v>
      </c>
      <c r="X11" s="1" t="s">
        <v>489</v>
      </c>
      <c r="Y11" s="1" t="s">
        <v>44</v>
      </c>
    </row>
    <row r="12" spans="1:25" x14ac:dyDescent="0.2">
      <c r="A12" s="1" t="s">
        <v>45</v>
      </c>
      <c r="B12" s="6">
        <f t="shared" si="3"/>
        <v>35354</v>
      </c>
      <c r="C12" s="1" t="s">
        <v>513</v>
      </c>
      <c r="D12" s="1" t="s">
        <v>513</v>
      </c>
      <c r="E12" s="1" t="s">
        <v>514</v>
      </c>
      <c r="F12" s="1" t="s">
        <v>514</v>
      </c>
      <c r="G12" s="1" t="s">
        <v>519</v>
      </c>
      <c r="H12" s="1" t="s">
        <v>520</v>
      </c>
      <c r="I12" s="1" t="s">
        <v>520</v>
      </c>
      <c r="J12" s="1" t="s">
        <v>521</v>
      </c>
      <c r="K12" s="2">
        <v>27870</v>
      </c>
      <c r="M12" s="1" t="s">
        <v>46</v>
      </c>
      <c r="N12" s="1" t="s">
        <v>47</v>
      </c>
      <c r="O12" s="6" t="str">
        <f t="shared" si="0"/>
        <v>MI-522</v>
      </c>
      <c r="P12" s="1" t="s">
        <v>10</v>
      </c>
      <c r="Q12" s="1" t="s">
        <v>11</v>
      </c>
      <c r="R12" s="1" t="str">
        <f t="shared" si="1"/>
        <v>Ernest Williams and Lucy Bunkley-Williams</v>
      </c>
      <c r="S12" s="2">
        <f t="shared" si="2"/>
        <v>27870</v>
      </c>
      <c r="T12" s="1"/>
      <c r="U12" s="1" t="s">
        <v>43</v>
      </c>
      <c r="V12" s="1" t="s">
        <v>469</v>
      </c>
      <c r="W12" s="6">
        <f>VLOOKUP(V12,Sheet2!A:B,2,FALSE)</f>
        <v>257429</v>
      </c>
      <c r="X12" s="1" t="s">
        <v>489</v>
      </c>
      <c r="Y12" s="1" t="s">
        <v>48</v>
      </c>
    </row>
    <row r="13" spans="1:25" x14ac:dyDescent="0.2">
      <c r="A13" s="1" t="s">
        <v>49</v>
      </c>
      <c r="B13" s="6">
        <f t="shared" si="3"/>
        <v>35355</v>
      </c>
      <c r="C13" s="1" t="s">
        <v>513</v>
      </c>
      <c r="D13" s="1" t="s">
        <v>513</v>
      </c>
      <c r="E13" s="1" t="s">
        <v>514</v>
      </c>
      <c r="F13" s="1" t="s">
        <v>514</v>
      </c>
      <c r="G13" s="1" t="s">
        <v>519</v>
      </c>
      <c r="H13" s="1" t="s">
        <v>520</v>
      </c>
      <c r="I13" s="1" t="s">
        <v>520</v>
      </c>
      <c r="J13" s="1" t="s">
        <v>521</v>
      </c>
      <c r="K13" s="2">
        <v>27871</v>
      </c>
      <c r="M13" s="1" t="s">
        <v>50</v>
      </c>
      <c r="N13" s="1" t="s">
        <v>51</v>
      </c>
      <c r="O13" s="6" t="str">
        <f t="shared" si="0"/>
        <v>MI-544</v>
      </c>
      <c r="P13" s="1" t="s">
        <v>10</v>
      </c>
      <c r="Q13" s="1" t="s">
        <v>11</v>
      </c>
      <c r="R13" s="1" t="str">
        <f t="shared" si="1"/>
        <v>Ernest Williams and Lucy Bunkley-Williams</v>
      </c>
      <c r="S13" s="2">
        <f t="shared" si="2"/>
        <v>27871</v>
      </c>
      <c r="T13" s="1"/>
      <c r="U13" s="1" t="s">
        <v>43</v>
      </c>
      <c r="V13" s="1" t="s">
        <v>469</v>
      </c>
      <c r="W13" s="6">
        <f>VLOOKUP(V13,Sheet2!A:B,2,FALSE)</f>
        <v>257429</v>
      </c>
      <c r="X13" s="1" t="s">
        <v>489</v>
      </c>
      <c r="Y13" s="1" t="s">
        <v>52</v>
      </c>
    </row>
    <row r="14" spans="1:25" x14ac:dyDescent="0.2">
      <c r="A14" s="1" t="s">
        <v>53</v>
      </c>
      <c r="B14" s="6">
        <f t="shared" si="3"/>
        <v>35356</v>
      </c>
      <c r="C14" s="1" t="s">
        <v>513</v>
      </c>
      <c r="D14" s="1" t="s">
        <v>513</v>
      </c>
      <c r="E14" s="1" t="s">
        <v>514</v>
      </c>
      <c r="F14" s="1" t="s">
        <v>514</v>
      </c>
      <c r="G14" s="1" t="s">
        <v>519</v>
      </c>
      <c r="H14" s="1" t="s">
        <v>520</v>
      </c>
      <c r="I14" s="1" t="s">
        <v>520</v>
      </c>
      <c r="J14" s="1" t="s">
        <v>521</v>
      </c>
      <c r="K14" s="2">
        <v>27871</v>
      </c>
      <c r="M14" s="1" t="s">
        <v>50</v>
      </c>
      <c r="N14" s="1" t="s">
        <v>54</v>
      </c>
      <c r="O14" s="6" t="str">
        <f t="shared" si="0"/>
        <v>MI-551</v>
      </c>
      <c r="P14" s="1" t="s">
        <v>10</v>
      </c>
      <c r="Q14" s="1" t="s">
        <v>11</v>
      </c>
      <c r="R14" s="1" t="str">
        <f t="shared" si="1"/>
        <v>Ernest Williams and Lucy Bunkley-Williams</v>
      </c>
      <c r="S14" s="2">
        <f t="shared" si="2"/>
        <v>27871</v>
      </c>
      <c r="T14" s="1"/>
      <c r="U14" s="1" t="s">
        <v>43</v>
      </c>
      <c r="V14" s="1" t="s">
        <v>469</v>
      </c>
      <c r="W14" s="6">
        <f>VLOOKUP(V14,Sheet2!A:B,2,FALSE)</f>
        <v>257429</v>
      </c>
      <c r="X14" s="1">
        <v>3</v>
      </c>
      <c r="Y14" s="1" t="s">
        <v>55</v>
      </c>
    </row>
    <row r="15" spans="1:25" x14ac:dyDescent="0.2">
      <c r="A15" s="1" t="s">
        <v>56</v>
      </c>
      <c r="B15" s="6">
        <f t="shared" si="3"/>
        <v>35357</v>
      </c>
      <c r="C15" s="1" t="s">
        <v>513</v>
      </c>
      <c r="D15" s="1" t="s">
        <v>513</v>
      </c>
      <c r="E15" s="1" t="s">
        <v>514</v>
      </c>
      <c r="F15" s="1" t="s">
        <v>514</v>
      </c>
      <c r="G15" s="1" t="s">
        <v>519</v>
      </c>
      <c r="H15" s="1" t="s">
        <v>520</v>
      </c>
      <c r="I15" s="1" t="s">
        <v>520</v>
      </c>
      <c r="J15" s="1" t="s">
        <v>521</v>
      </c>
      <c r="K15" s="2">
        <v>27872</v>
      </c>
      <c r="M15" s="1" t="s">
        <v>57</v>
      </c>
      <c r="N15" s="1" t="s">
        <v>58</v>
      </c>
      <c r="O15" s="6" t="str">
        <f t="shared" si="0"/>
        <v>MI-574</v>
      </c>
      <c r="P15" s="1" t="s">
        <v>10</v>
      </c>
      <c r="Q15" s="1" t="s">
        <v>11</v>
      </c>
      <c r="R15" s="1" t="str">
        <f t="shared" si="1"/>
        <v>Ernest Williams and Lucy Bunkley-Williams</v>
      </c>
      <c r="S15" s="2">
        <f t="shared" si="2"/>
        <v>27872</v>
      </c>
      <c r="T15" s="1"/>
      <c r="U15" s="1" t="s">
        <v>43</v>
      </c>
      <c r="V15" s="1" t="s">
        <v>469</v>
      </c>
      <c r="W15" s="6">
        <f>VLOOKUP(V15,Sheet2!A:B,2,FALSE)</f>
        <v>257429</v>
      </c>
      <c r="X15" s="1" t="s">
        <v>489</v>
      </c>
      <c r="Y15" s="1" t="s">
        <v>59</v>
      </c>
    </row>
    <row r="16" spans="1:25" x14ac:dyDescent="0.2">
      <c r="A16" s="1" t="s">
        <v>60</v>
      </c>
      <c r="B16" s="6">
        <f t="shared" si="3"/>
        <v>35358</v>
      </c>
      <c r="C16" s="1" t="s">
        <v>513</v>
      </c>
      <c r="D16" s="1" t="s">
        <v>513</v>
      </c>
      <c r="E16" s="1" t="s">
        <v>514</v>
      </c>
      <c r="F16" s="1" t="s">
        <v>514</v>
      </c>
      <c r="G16" s="1" t="s">
        <v>519</v>
      </c>
      <c r="H16" s="1" t="s">
        <v>520</v>
      </c>
      <c r="I16" s="1" t="s">
        <v>520</v>
      </c>
      <c r="J16" s="1" t="s">
        <v>521</v>
      </c>
      <c r="K16" s="2">
        <v>27835</v>
      </c>
      <c r="M16" s="1" t="s">
        <v>61</v>
      </c>
      <c r="N16" s="1" t="s">
        <v>62</v>
      </c>
      <c r="O16" s="6" t="str">
        <f t="shared" si="0"/>
        <v>IE-146</v>
      </c>
      <c r="P16" s="1" t="s">
        <v>10</v>
      </c>
      <c r="Q16" s="1" t="s">
        <v>11</v>
      </c>
      <c r="R16" s="1" t="str">
        <f t="shared" si="1"/>
        <v>Ernest Williams and Lucy Bunkley-Williams</v>
      </c>
      <c r="S16" s="2">
        <f t="shared" si="2"/>
        <v>27835</v>
      </c>
      <c r="T16" s="1" t="s">
        <v>523</v>
      </c>
      <c r="U16" s="1" t="s">
        <v>63</v>
      </c>
      <c r="V16" s="1" t="s">
        <v>469</v>
      </c>
      <c r="W16" s="6">
        <f>VLOOKUP(V16,Sheet2!A:B,2,FALSE)</f>
        <v>257429</v>
      </c>
      <c r="X16" s="1" t="s">
        <v>489</v>
      </c>
      <c r="Y16" s="1" t="s">
        <v>64</v>
      </c>
    </row>
    <row r="17" spans="1:25" x14ac:dyDescent="0.2">
      <c r="A17" s="1" t="s">
        <v>65</v>
      </c>
      <c r="B17" s="6">
        <f t="shared" si="3"/>
        <v>35359</v>
      </c>
      <c r="C17" s="1" t="s">
        <v>513</v>
      </c>
      <c r="D17" s="1" t="s">
        <v>513</v>
      </c>
      <c r="E17" s="1" t="s">
        <v>514</v>
      </c>
      <c r="F17" s="1" t="s">
        <v>514</v>
      </c>
      <c r="G17" s="1" t="s">
        <v>519</v>
      </c>
      <c r="H17" s="1" t="s">
        <v>520</v>
      </c>
      <c r="I17" s="1" t="s">
        <v>520</v>
      </c>
      <c r="J17" s="1" t="s">
        <v>521</v>
      </c>
      <c r="K17" s="2">
        <v>27858</v>
      </c>
      <c r="M17" s="1" t="s">
        <v>61</v>
      </c>
      <c r="N17" s="1" t="s">
        <v>66</v>
      </c>
      <c r="O17" s="6" t="str">
        <f t="shared" si="0"/>
        <v>IE-166</v>
      </c>
      <c r="P17" s="1" t="s">
        <v>10</v>
      </c>
      <c r="Q17" s="1" t="s">
        <v>11</v>
      </c>
      <c r="R17" s="1" t="str">
        <f t="shared" si="1"/>
        <v>Ernest Williams and Lucy Bunkley-Williams</v>
      </c>
      <c r="S17" s="2">
        <f t="shared" si="2"/>
        <v>27858</v>
      </c>
      <c r="T17" s="1" t="s">
        <v>523</v>
      </c>
      <c r="U17" s="1" t="s">
        <v>63</v>
      </c>
      <c r="V17" s="1" t="s">
        <v>469</v>
      </c>
      <c r="W17" s="6">
        <f>VLOOKUP(V17,Sheet2!A:B,2,FALSE)</f>
        <v>257429</v>
      </c>
      <c r="X17" s="1" t="s">
        <v>491</v>
      </c>
      <c r="Y17" s="1" t="s">
        <v>67</v>
      </c>
    </row>
    <row r="18" spans="1:25" x14ac:dyDescent="0.2">
      <c r="A18" s="1" t="s">
        <v>68</v>
      </c>
      <c r="B18" s="6">
        <f t="shared" si="3"/>
        <v>35360</v>
      </c>
      <c r="C18" s="1" t="s">
        <v>513</v>
      </c>
      <c r="D18" s="1" t="s">
        <v>513</v>
      </c>
      <c r="E18" s="1" t="s">
        <v>514</v>
      </c>
      <c r="F18" s="1" t="s">
        <v>514</v>
      </c>
      <c r="G18" s="1" t="s">
        <v>519</v>
      </c>
      <c r="H18" s="1" t="s">
        <v>520</v>
      </c>
      <c r="I18" s="1" t="s">
        <v>520</v>
      </c>
      <c r="J18" s="1" t="s">
        <v>521</v>
      </c>
      <c r="K18" s="2">
        <v>27881</v>
      </c>
      <c r="M18" s="1" t="s">
        <v>69</v>
      </c>
      <c r="N18" s="1" t="s">
        <v>70</v>
      </c>
      <c r="O18" s="6" t="str">
        <f t="shared" si="0"/>
        <v>IE-178</v>
      </c>
      <c r="P18" s="1" t="s">
        <v>10</v>
      </c>
      <c r="Q18" s="1" t="s">
        <v>11</v>
      </c>
      <c r="R18" s="1" t="str">
        <f t="shared" si="1"/>
        <v>Ernest Williams and Lucy Bunkley-Williams</v>
      </c>
      <c r="S18" s="2">
        <f t="shared" si="2"/>
        <v>27881</v>
      </c>
      <c r="T18" s="1" t="s">
        <v>523</v>
      </c>
      <c r="U18" s="1" t="s">
        <v>63</v>
      </c>
      <c r="V18" s="1" t="s">
        <v>469</v>
      </c>
      <c r="W18" s="6">
        <f>VLOOKUP(V18,Sheet2!A:B,2,FALSE)</f>
        <v>257429</v>
      </c>
      <c r="X18" s="1" t="s">
        <v>489</v>
      </c>
      <c r="Y18" s="1" t="s">
        <v>71</v>
      </c>
    </row>
    <row r="19" spans="1:25" x14ac:dyDescent="0.2">
      <c r="A19" s="1" t="s">
        <v>72</v>
      </c>
      <c r="B19" s="6">
        <f t="shared" si="3"/>
        <v>35361</v>
      </c>
      <c r="C19" s="1" t="s">
        <v>513</v>
      </c>
      <c r="D19" s="1" t="s">
        <v>513</v>
      </c>
      <c r="E19" s="1" t="s">
        <v>514</v>
      </c>
      <c r="F19" s="1" t="s">
        <v>514</v>
      </c>
      <c r="G19" s="1" t="s">
        <v>519</v>
      </c>
      <c r="H19" s="1" t="s">
        <v>520</v>
      </c>
      <c r="I19" s="1" t="s">
        <v>520</v>
      </c>
      <c r="J19" s="1" t="s">
        <v>521</v>
      </c>
      <c r="K19" s="2">
        <v>28106</v>
      </c>
      <c r="M19" s="1" t="s">
        <v>61</v>
      </c>
      <c r="N19" s="1" t="s">
        <v>73</v>
      </c>
      <c r="O19" s="6" t="str">
        <f t="shared" si="0"/>
        <v>IE-231</v>
      </c>
      <c r="P19" s="1" t="s">
        <v>10</v>
      </c>
      <c r="Q19" s="1" t="s">
        <v>11</v>
      </c>
      <c r="R19" s="1" t="str">
        <f t="shared" si="1"/>
        <v>Ernest Williams and Lucy Bunkley-Williams</v>
      </c>
      <c r="S19" s="2">
        <f t="shared" si="2"/>
        <v>28106</v>
      </c>
      <c r="T19" s="1" t="s">
        <v>523</v>
      </c>
      <c r="U19" s="1" t="s">
        <v>63</v>
      </c>
      <c r="V19" s="1" t="s">
        <v>469</v>
      </c>
      <c r="W19" s="6">
        <f>VLOOKUP(V19,Sheet2!A:B,2,FALSE)</f>
        <v>257429</v>
      </c>
      <c r="X19" s="1" t="s">
        <v>492</v>
      </c>
      <c r="Y19" s="1" t="s">
        <v>74</v>
      </c>
    </row>
    <row r="20" spans="1:25" x14ac:dyDescent="0.2">
      <c r="A20" s="1" t="s">
        <v>75</v>
      </c>
      <c r="B20" s="6">
        <f t="shared" si="3"/>
        <v>35362</v>
      </c>
      <c r="C20" s="1" t="s">
        <v>513</v>
      </c>
      <c r="D20" s="1" t="s">
        <v>513</v>
      </c>
      <c r="E20" s="1" t="s">
        <v>514</v>
      </c>
      <c r="F20" s="1" t="s">
        <v>514</v>
      </c>
      <c r="G20" s="1" t="s">
        <v>519</v>
      </c>
      <c r="H20" s="1" t="s">
        <v>520</v>
      </c>
      <c r="I20" s="1" t="s">
        <v>520</v>
      </c>
      <c r="J20" s="1" t="s">
        <v>521</v>
      </c>
      <c r="K20" s="2">
        <v>28220</v>
      </c>
      <c r="M20" s="1" t="s">
        <v>76</v>
      </c>
      <c r="N20" s="1" t="s">
        <v>77</v>
      </c>
      <c r="O20" s="6" t="str">
        <f t="shared" si="0"/>
        <v>IE-266</v>
      </c>
      <c r="P20" s="1" t="s">
        <v>10</v>
      </c>
      <c r="Q20" s="1" t="s">
        <v>11</v>
      </c>
      <c r="R20" s="1" t="str">
        <f t="shared" si="1"/>
        <v>Ernest Williams and Lucy Bunkley-Williams</v>
      </c>
      <c r="S20" s="2">
        <f t="shared" si="2"/>
        <v>28220</v>
      </c>
      <c r="T20" s="1" t="s">
        <v>523</v>
      </c>
      <c r="U20" s="1" t="s">
        <v>63</v>
      </c>
      <c r="V20" s="1" t="s">
        <v>469</v>
      </c>
      <c r="W20" s="6">
        <f>VLOOKUP(V20,Sheet2!A:B,2,FALSE)</f>
        <v>257429</v>
      </c>
      <c r="X20" s="1" t="s">
        <v>493</v>
      </c>
      <c r="Y20" s="1" t="s">
        <v>78</v>
      </c>
    </row>
    <row r="21" spans="1:25" x14ac:dyDescent="0.2">
      <c r="A21" s="1" t="s">
        <v>79</v>
      </c>
      <c r="B21" s="6">
        <f t="shared" si="3"/>
        <v>35363</v>
      </c>
      <c r="C21" s="1" t="s">
        <v>513</v>
      </c>
      <c r="D21" s="1" t="s">
        <v>513</v>
      </c>
      <c r="E21" s="1" t="s">
        <v>514</v>
      </c>
      <c r="F21" s="1" t="s">
        <v>514</v>
      </c>
      <c r="G21" s="1" t="s">
        <v>519</v>
      </c>
      <c r="H21" s="1" t="s">
        <v>520</v>
      </c>
      <c r="I21" s="1" t="s">
        <v>520</v>
      </c>
      <c r="J21" s="1" t="s">
        <v>521</v>
      </c>
      <c r="K21" s="2">
        <v>28846</v>
      </c>
      <c r="M21" s="1" t="s">
        <v>61</v>
      </c>
      <c r="N21" s="1" t="s">
        <v>80</v>
      </c>
      <c r="O21" s="6" t="str">
        <f t="shared" si="0"/>
        <v>IE-279</v>
      </c>
      <c r="P21" s="1" t="s">
        <v>10</v>
      </c>
      <c r="Q21" s="1" t="s">
        <v>11</v>
      </c>
      <c r="R21" s="1" t="str">
        <f t="shared" si="1"/>
        <v>Ernest Williams and Lucy Bunkley-Williams</v>
      </c>
      <c r="S21" s="2">
        <f t="shared" si="2"/>
        <v>28846</v>
      </c>
      <c r="T21" s="1" t="s">
        <v>523</v>
      </c>
      <c r="U21" s="1" t="s">
        <v>63</v>
      </c>
      <c r="V21" s="1" t="s">
        <v>469</v>
      </c>
      <c r="W21" s="6">
        <f>VLOOKUP(V21,Sheet2!A:B,2,FALSE)</f>
        <v>257429</v>
      </c>
      <c r="X21" s="1" t="s">
        <v>489</v>
      </c>
      <c r="Y21" s="1" t="s">
        <v>81</v>
      </c>
    </row>
    <row r="22" spans="1:25" x14ac:dyDescent="0.2">
      <c r="A22" s="1" t="s">
        <v>82</v>
      </c>
      <c r="B22" s="6">
        <f t="shared" si="3"/>
        <v>35364</v>
      </c>
      <c r="C22" s="1" t="s">
        <v>513</v>
      </c>
      <c r="D22" s="1" t="s">
        <v>513</v>
      </c>
      <c r="E22" s="1" t="s">
        <v>514</v>
      </c>
      <c r="F22" s="1" t="s">
        <v>514</v>
      </c>
      <c r="G22" s="1" t="s">
        <v>519</v>
      </c>
      <c r="H22" s="1" t="s">
        <v>520</v>
      </c>
      <c r="I22" s="1" t="s">
        <v>520</v>
      </c>
      <c r="J22" s="1" t="s">
        <v>521</v>
      </c>
      <c r="K22" s="2">
        <v>30426</v>
      </c>
      <c r="M22" s="1" t="s">
        <v>83</v>
      </c>
      <c r="N22" s="1" t="s">
        <v>84</v>
      </c>
      <c r="O22" s="6" t="str">
        <f t="shared" si="0"/>
        <v>EHW-571</v>
      </c>
      <c r="P22" s="1" t="s">
        <v>10</v>
      </c>
      <c r="Q22" s="1" t="s">
        <v>11</v>
      </c>
      <c r="R22" s="1" t="str">
        <f t="shared" si="1"/>
        <v>Ernest Williams and Lucy Bunkley-Williams</v>
      </c>
      <c r="S22" s="2">
        <f t="shared" si="2"/>
        <v>30426</v>
      </c>
      <c r="T22" s="1" t="s">
        <v>523</v>
      </c>
      <c r="U22" s="1" t="s">
        <v>63</v>
      </c>
      <c r="V22" s="1" t="s">
        <v>469</v>
      </c>
      <c r="W22" s="6">
        <f>VLOOKUP(V22,Sheet2!A:B,2,FALSE)</f>
        <v>257429</v>
      </c>
      <c r="X22" s="1" t="s">
        <v>490</v>
      </c>
      <c r="Y22" s="1" t="s">
        <v>85</v>
      </c>
    </row>
    <row r="23" spans="1:25" x14ac:dyDescent="0.2">
      <c r="A23" s="1" t="s">
        <v>86</v>
      </c>
      <c r="B23" s="6">
        <f t="shared" si="3"/>
        <v>35365</v>
      </c>
      <c r="C23" s="1" t="s">
        <v>513</v>
      </c>
      <c r="D23" s="1" t="s">
        <v>513</v>
      </c>
      <c r="E23" s="1" t="s">
        <v>514</v>
      </c>
      <c r="F23" s="1" t="s">
        <v>514</v>
      </c>
      <c r="G23" s="1" t="s">
        <v>519</v>
      </c>
      <c r="H23" s="1" t="s">
        <v>520</v>
      </c>
      <c r="I23" s="1" t="s">
        <v>520</v>
      </c>
      <c r="J23" s="1" t="s">
        <v>521</v>
      </c>
      <c r="K23" s="2">
        <v>27951</v>
      </c>
      <c r="M23" s="1" t="s">
        <v>18</v>
      </c>
      <c r="N23" s="1" t="s">
        <v>87</v>
      </c>
      <c r="O23" s="6" t="str">
        <f t="shared" si="0"/>
        <v>IE-191</v>
      </c>
      <c r="P23" s="1" t="s">
        <v>10</v>
      </c>
      <c r="Q23" s="1" t="s">
        <v>11</v>
      </c>
      <c r="R23" s="1" t="str">
        <f t="shared" si="1"/>
        <v>Ernest Williams and Lucy Bunkley-Williams</v>
      </c>
      <c r="S23" s="2">
        <f t="shared" si="2"/>
        <v>27951</v>
      </c>
      <c r="T23" s="1" t="s">
        <v>523</v>
      </c>
      <c r="U23" s="1" t="s">
        <v>88</v>
      </c>
      <c r="V23" s="1" t="s">
        <v>469</v>
      </c>
      <c r="W23" s="6">
        <f>VLOOKUP(V23,Sheet2!A:B,2,FALSE)</f>
        <v>257429</v>
      </c>
      <c r="X23" s="1" t="s">
        <v>494</v>
      </c>
      <c r="Y23" s="1" t="s">
        <v>89</v>
      </c>
    </row>
    <row r="24" spans="1:25" x14ac:dyDescent="0.2">
      <c r="A24" s="1" t="s">
        <v>90</v>
      </c>
      <c r="B24" s="6">
        <f t="shared" si="3"/>
        <v>35366</v>
      </c>
      <c r="C24" s="1" t="s">
        <v>513</v>
      </c>
      <c r="D24" s="1" t="s">
        <v>513</v>
      </c>
      <c r="E24" s="1" t="s">
        <v>514</v>
      </c>
      <c r="F24" s="1" t="s">
        <v>514</v>
      </c>
      <c r="G24" s="1" t="s">
        <v>519</v>
      </c>
      <c r="H24" s="1" t="s">
        <v>520</v>
      </c>
      <c r="I24" s="1" t="s">
        <v>520</v>
      </c>
      <c r="J24" s="1" t="s">
        <v>521</v>
      </c>
      <c r="K24" s="2">
        <v>28319</v>
      </c>
      <c r="M24" s="1" t="s">
        <v>91</v>
      </c>
      <c r="N24" s="1" t="s">
        <v>92</v>
      </c>
      <c r="O24" s="6" t="str">
        <f t="shared" si="0"/>
        <v>IE-278</v>
      </c>
      <c r="P24" s="1" t="s">
        <v>10</v>
      </c>
      <c r="Q24" s="1" t="s">
        <v>11</v>
      </c>
      <c r="R24" s="1" t="str">
        <f t="shared" si="1"/>
        <v>Ernest Williams and Lucy Bunkley-Williams</v>
      </c>
      <c r="S24" s="2">
        <f t="shared" si="2"/>
        <v>28319</v>
      </c>
      <c r="T24" s="1" t="s">
        <v>523</v>
      </c>
      <c r="U24" s="1" t="s">
        <v>88</v>
      </c>
      <c r="V24" s="1" t="s">
        <v>469</v>
      </c>
      <c r="W24" s="6">
        <f>VLOOKUP(V24,Sheet2!A:B,2,FALSE)</f>
        <v>257429</v>
      </c>
      <c r="X24" s="1" t="s">
        <v>495</v>
      </c>
      <c r="Y24" s="1" t="s">
        <v>93</v>
      </c>
    </row>
    <row r="25" spans="1:25" x14ac:dyDescent="0.2">
      <c r="A25" s="1" t="s">
        <v>94</v>
      </c>
      <c r="B25" s="6">
        <f t="shared" si="3"/>
        <v>35367</v>
      </c>
      <c r="C25" s="1" t="s">
        <v>513</v>
      </c>
      <c r="D25" s="1" t="s">
        <v>513</v>
      </c>
      <c r="E25" s="1" t="s">
        <v>514</v>
      </c>
      <c r="F25" s="1" t="s">
        <v>514</v>
      </c>
      <c r="G25" s="1" t="s">
        <v>519</v>
      </c>
      <c r="H25" s="1" t="s">
        <v>520</v>
      </c>
      <c r="I25" s="1" t="s">
        <v>520</v>
      </c>
      <c r="J25" s="1" t="s">
        <v>521</v>
      </c>
      <c r="K25" s="2">
        <v>28846</v>
      </c>
      <c r="M25" s="1" t="s">
        <v>95</v>
      </c>
      <c r="N25" s="1" t="s">
        <v>96</v>
      </c>
      <c r="O25" s="6" t="str">
        <f t="shared" si="0"/>
        <v>IE-287</v>
      </c>
      <c r="P25" s="1" t="s">
        <v>10</v>
      </c>
      <c r="Q25" s="1" t="s">
        <v>11</v>
      </c>
      <c r="R25" s="1" t="str">
        <f t="shared" si="1"/>
        <v>Ernest Williams and Lucy Bunkley-Williams</v>
      </c>
      <c r="S25" s="2">
        <f t="shared" si="2"/>
        <v>28846</v>
      </c>
      <c r="T25" s="1" t="s">
        <v>523</v>
      </c>
      <c r="U25" s="1" t="s">
        <v>88</v>
      </c>
      <c r="V25" s="1" t="s">
        <v>469</v>
      </c>
      <c r="W25" s="6">
        <f>VLOOKUP(V25,Sheet2!A:B,2,FALSE)</f>
        <v>257429</v>
      </c>
      <c r="X25" s="1" t="s">
        <v>496</v>
      </c>
      <c r="Y25" s="1" t="s">
        <v>97</v>
      </c>
    </row>
    <row r="26" spans="1:25" x14ac:dyDescent="0.2">
      <c r="A26" s="1" t="s">
        <v>98</v>
      </c>
      <c r="B26" s="6">
        <f t="shared" si="3"/>
        <v>35368</v>
      </c>
      <c r="C26" s="1" t="s">
        <v>513</v>
      </c>
      <c r="D26" s="1" t="s">
        <v>513</v>
      </c>
      <c r="E26" s="1" t="s">
        <v>514</v>
      </c>
      <c r="F26" s="1" t="s">
        <v>514</v>
      </c>
      <c r="G26" s="1" t="s">
        <v>519</v>
      </c>
      <c r="H26" s="1" t="s">
        <v>520</v>
      </c>
      <c r="I26" s="1" t="s">
        <v>520</v>
      </c>
      <c r="J26" s="1" t="s">
        <v>521</v>
      </c>
      <c r="K26" s="2">
        <v>28233</v>
      </c>
      <c r="M26" s="1" t="s">
        <v>99</v>
      </c>
      <c r="N26" s="1" t="s">
        <v>100</v>
      </c>
      <c r="O26" s="6" t="str">
        <f t="shared" si="0"/>
        <v>MI-922</v>
      </c>
      <c r="P26" s="1" t="s">
        <v>10</v>
      </c>
      <c r="Q26" s="1" t="s">
        <v>11</v>
      </c>
      <c r="R26" s="1" t="str">
        <f t="shared" si="1"/>
        <v>Ernest Williams and Lucy Bunkley-Williams</v>
      </c>
      <c r="S26" s="2">
        <f t="shared" si="2"/>
        <v>28233</v>
      </c>
      <c r="T26" s="1"/>
      <c r="U26" s="1" t="s">
        <v>101</v>
      </c>
      <c r="V26" s="1" t="s">
        <v>470</v>
      </c>
      <c r="W26" s="6">
        <f>VLOOKUP(V26,Sheet2!A:B,2,FALSE)</f>
        <v>257440</v>
      </c>
      <c r="X26" s="1" t="s">
        <v>497</v>
      </c>
      <c r="Y26" s="1" t="s">
        <v>102</v>
      </c>
    </row>
    <row r="27" spans="1:25" x14ac:dyDescent="0.2">
      <c r="A27" s="1" t="s">
        <v>103</v>
      </c>
      <c r="B27" s="6">
        <f t="shared" si="3"/>
        <v>35369</v>
      </c>
      <c r="C27" s="1" t="s">
        <v>513</v>
      </c>
      <c r="D27" s="1" t="s">
        <v>513</v>
      </c>
      <c r="E27" s="1" t="s">
        <v>514</v>
      </c>
      <c r="F27" s="1" t="s">
        <v>514</v>
      </c>
      <c r="G27" s="1" t="s">
        <v>519</v>
      </c>
      <c r="H27" s="1" t="s">
        <v>520</v>
      </c>
      <c r="I27" s="1" t="s">
        <v>520</v>
      </c>
      <c r="J27" s="1" t="s">
        <v>521</v>
      </c>
      <c r="K27" s="2">
        <v>28233</v>
      </c>
      <c r="M27" s="1" t="s">
        <v>99</v>
      </c>
      <c r="N27" s="1" t="s">
        <v>104</v>
      </c>
      <c r="O27" s="6" t="str">
        <f t="shared" si="0"/>
        <v>MI-923</v>
      </c>
      <c r="P27" s="1" t="s">
        <v>10</v>
      </c>
      <c r="Q27" s="1" t="s">
        <v>11</v>
      </c>
      <c r="R27" s="1" t="str">
        <f t="shared" si="1"/>
        <v>Ernest Williams and Lucy Bunkley-Williams</v>
      </c>
      <c r="S27" s="2">
        <f t="shared" si="2"/>
        <v>28233</v>
      </c>
      <c r="T27" s="1"/>
      <c r="U27" s="1" t="s">
        <v>101</v>
      </c>
      <c r="V27" s="1" t="s">
        <v>470</v>
      </c>
      <c r="W27" s="6">
        <f>VLOOKUP(V27,Sheet2!A:B,2,FALSE)</f>
        <v>257440</v>
      </c>
      <c r="X27" s="1" t="s">
        <v>498</v>
      </c>
      <c r="Y27" s="1" t="s">
        <v>105</v>
      </c>
    </row>
    <row r="28" spans="1:25" x14ac:dyDescent="0.2">
      <c r="A28" s="1" t="s">
        <v>106</v>
      </c>
      <c r="B28" s="6">
        <f t="shared" si="3"/>
        <v>35370</v>
      </c>
      <c r="C28" s="1" t="s">
        <v>513</v>
      </c>
      <c r="D28" s="1" t="s">
        <v>513</v>
      </c>
      <c r="E28" s="1" t="s">
        <v>514</v>
      </c>
      <c r="F28" s="1" t="s">
        <v>514</v>
      </c>
      <c r="G28" s="1" t="s">
        <v>519</v>
      </c>
      <c r="H28" s="1" t="s">
        <v>520</v>
      </c>
      <c r="I28" s="1" t="s">
        <v>520</v>
      </c>
      <c r="J28" s="1" t="s">
        <v>521</v>
      </c>
      <c r="K28" s="2">
        <v>28234</v>
      </c>
      <c r="M28" s="1" t="s">
        <v>107</v>
      </c>
      <c r="N28" s="1" t="s">
        <v>108</v>
      </c>
      <c r="O28" s="6" t="str">
        <f t="shared" si="0"/>
        <v>MI-926</v>
      </c>
      <c r="P28" s="1" t="s">
        <v>10</v>
      </c>
      <c r="Q28" s="1" t="s">
        <v>11</v>
      </c>
      <c r="R28" s="1" t="str">
        <f t="shared" si="1"/>
        <v>Ernest Williams and Lucy Bunkley-Williams</v>
      </c>
      <c r="S28" s="2">
        <f t="shared" si="2"/>
        <v>28234</v>
      </c>
      <c r="T28" s="1"/>
      <c r="U28" s="1" t="s">
        <v>101</v>
      </c>
      <c r="V28" s="1" t="s">
        <v>470</v>
      </c>
      <c r="W28" s="6">
        <f>VLOOKUP(V28,Sheet2!A:B,2,FALSE)</f>
        <v>257440</v>
      </c>
      <c r="X28" s="1" t="s">
        <v>498</v>
      </c>
      <c r="Y28" s="1" t="s">
        <v>105</v>
      </c>
    </row>
    <row r="29" spans="1:25" x14ac:dyDescent="0.2">
      <c r="A29" s="1" t="s">
        <v>109</v>
      </c>
      <c r="B29" s="6">
        <f t="shared" si="3"/>
        <v>35371</v>
      </c>
      <c r="C29" s="1" t="s">
        <v>513</v>
      </c>
      <c r="D29" s="1" t="s">
        <v>513</v>
      </c>
      <c r="E29" s="1" t="s">
        <v>514</v>
      </c>
      <c r="F29" s="1" t="s">
        <v>514</v>
      </c>
      <c r="G29" s="1" t="s">
        <v>519</v>
      </c>
      <c r="H29" s="1" t="s">
        <v>520</v>
      </c>
      <c r="I29" s="1" t="s">
        <v>520</v>
      </c>
      <c r="J29" s="1" t="s">
        <v>521</v>
      </c>
      <c r="K29" s="2">
        <v>27773</v>
      </c>
      <c r="M29" s="1" t="s">
        <v>110</v>
      </c>
      <c r="N29" s="1" t="s">
        <v>111</v>
      </c>
      <c r="O29" s="6" t="str">
        <f t="shared" si="0"/>
        <v>MI-303</v>
      </c>
      <c r="P29" s="1" t="s">
        <v>10</v>
      </c>
      <c r="Q29" s="1" t="s">
        <v>11</v>
      </c>
      <c r="R29" s="1" t="str">
        <f t="shared" si="1"/>
        <v>Ernest Williams and Lucy Bunkley-Williams</v>
      </c>
      <c r="S29" s="2">
        <f t="shared" si="2"/>
        <v>27773</v>
      </c>
      <c r="T29" s="1" t="s">
        <v>523</v>
      </c>
      <c r="U29" s="1" t="s">
        <v>112</v>
      </c>
      <c r="V29" s="1" t="s">
        <v>470</v>
      </c>
      <c r="W29" s="6">
        <f>VLOOKUP(V29,Sheet2!A:B,2,FALSE)</f>
        <v>257440</v>
      </c>
      <c r="X29" s="1" t="s">
        <v>489</v>
      </c>
      <c r="Y29" s="1" t="s">
        <v>113</v>
      </c>
    </row>
    <row r="30" spans="1:25" x14ac:dyDescent="0.2">
      <c r="A30" s="1" t="s">
        <v>114</v>
      </c>
      <c r="B30" s="6">
        <f t="shared" si="3"/>
        <v>35372</v>
      </c>
      <c r="C30" s="1" t="s">
        <v>513</v>
      </c>
      <c r="D30" s="1" t="s">
        <v>513</v>
      </c>
      <c r="E30" s="1" t="s">
        <v>514</v>
      </c>
      <c r="F30" s="1" t="s">
        <v>514</v>
      </c>
      <c r="G30" s="1" t="s">
        <v>519</v>
      </c>
      <c r="H30" s="1" t="s">
        <v>520</v>
      </c>
      <c r="I30" s="1" t="s">
        <v>520</v>
      </c>
      <c r="J30" s="1" t="s">
        <v>521</v>
      </c>
      <c r="K30" s="2">
        <v>27773</v>
      </c>
      <c r="M30" s="1" t="s">
        <v>110</v>
      </c>
      <c r="N30" s="1" t="s">
        <v>115</v>
      </c>
      <c r="O30" s="6" t="str">
        <f t="shared" si="0"/>
        <v>MI-305</v>
      </c>
      <c r="P30" s="1" t="s">
        <v>10</v>
      </c>
      <c r="Q30" s="1" t="s">
        <v>11</v>
      </c>
      <c r="R30" s="1" t="str">
        <f t="shared" si="1"/>
        <v>Ernest Williams and Lucy Bunkley-Williams</v>
      </c>
      <c r="S30" s="2">
        <f t="shared" si="2"/>
        <v>27773</v>
      </c>
      <c r="T30" s="1" t="s">
        <v>523</v>
      </c>
      <c r="U30" s="1" t="s">
        <v>112</v>
      </c>
      <c r="V30" s="1" t="s">
        <v>470</v>
      </c>
      <c r="W30" s="6">
        <f>VLOOKUP(V30,Sheet2!A:B,2,FALSE)</f>
        <v>257440</v>
      </c>
      <c r="X30" s="1" t="s">
        <v>490</v>
      </c>
      <c r="Y30" s="1" t="s">
        <v>116</v>
      </c>
    </row>
    <row r="31" spans="1:25" x14ac:dyDescent="0.2">
      <c r="A31" s="1" t="s">
        <v>117</v>
      </c>
      <c r="B31" s="6">
        <f t="shared" si="3"/>
        <v>35373</v>
      </c>
      <c r="C31" s="1" t="s">
        <v>513</v>
      </c>
      <c r="D31" s="1" t="s">
        <v>513</v>
      </c>
      <c r="E31" s="1" t="s">
        <v>514</v>
      </c>
      <c r="F31" s="1" t="s">
        <v>514</v>
      </c>
      <c r="G31" s="1" t="s">
        <v>519</v>
      </c>
      <c r="H31" s="1" t="s">
        <v>520</v>
      </c>
      <c r="I31" s="1" t="s">
        <v>520</v>
      </c>
      <c r="J31" s="1" t="s">
        <v>521</v>
      </c>
      <c r="K31" s="2">
        <v>27773</v>
      </c>
      <c r="M31" s="1" t="s">
        <v>110</v>
      </c>
      <c r="N31" s="1" t="s">
        <v>118</v>
      </c>
      <c r="O31" s="6" t="str">
        <f t="shared" si="0"/>
        <v>MI-306</v>
      </c>
      <c r="P31" s="1" t="s">
        <v>10</v>
      </c>
      <c r="Q31" s="1" t="s">
        <v>11</v>
      </c>
      <c r="R31" s="1" t="str">
        <f t="shared" si="1"/>
        <v>Ernest Williams and Lucy Bunkley-Williams</v>
      </c>
      <c r="S31" s="2">
        <f t="shared" si="2"/>
        <v>27773</v>
      </c>
      <c r="T31" s="1" t="s">
        <v>523</v>
      </c>
      <c r="U31" s="1" t="s">
        <v>112</v>
      </c>
      <c r="V31" s="1" t="s">
        <v>470</v>
      </c>
      <c r="W31" s="6">
        <f>VLOOKUP(V31,Sheet2!A:B,2,FALSE)</f>
        <v>257440</v>
      </c>
      <c r="X31" s="1" t="s">
        <v>490</v>
      </c>
      <c r="Y31" s="1" t="s">
        <v>119</v>
      </c>
    </row>
    <row r="32" spans="1:25" x14ac:dyDescent="0.2">
      <c r="A32" s="1" t="s">
        <v>120</v>
      </c>
      <c r="B32" s="6">
        <f t="shared" si="3"/>
        <v>35374</v>
      </c>
      <c r="C32" s="1" t="s">
        <v>513</v>
      </c>
      <c r="D32" s="1" t="s">
        <v>513</v>
      </c>
      <c r="E32" s="1" t="s">
        <v>514</v>
      </c>
      <c r="F32" s="1" t="s">
        <v>514</v>
      </c>
      <c r="G32" s="1" t="s">
        <v>519</v>
      </c>
      <c r="H32" s="1" t="s">
        <v>520</v>
      </c>
      <c r="I32" s="1" t="s">
        <v>520</v>
      </c>
      <c r="J32" s="1" t="s">
        <v>521</v>
      </c>
      <c r="K32" s="2">
        <v>27773</v>
      </c>
      <c r="M32" s="1" t="s">
        <v>110</v>
      </c>
      <c r="N32" s="1" t="s">
        <v>121</v>
      </c>
      <c r="O32" s="6" t="str">
        <f t="shared" si="0"/>
        <v>MI-307</v>
      </c>
      <c r="P32" s="1" t="s">
        <v>10</v>
      </c>
      <c r="Q32" s="1" t="s">
        <v>11</v>
      </c>
      <c r="R32" s="1" t="str">
        <f t="shared" si="1"/>
        <v>Ernest Williams and Lucy Bunkley-Williams</v>
      </c>
      <c r="S32" s="2">
        <f t="shared" si="2"/>
        <v>27773</v>
      </c>
      <c r="T32" s="1" t="s">
        <v>523</v>
      </c>
      <c r="U32" s="1" t="s">
        <v>112</v>
      </c>
      <c r="V32" s="1" t="s">
        <v>470</v>
      </c>
      <c r="W32" s="6">
        <f>VLOOKUP(V32,Sheet2!A:B,2,FALSE)</f>
        <v>257440</v>
      </c>
      <c r="X32" s="1">
        <v>2</v>
      </c>
      <c r="Y32" s="1" t="s">
        <v>122</v>
      </c>
    </row>
    <row r="33" spans="1:25" x14ac:dyDescent="0.2">
      <c r="A33" s="1" t="s">
        <v>123</v>
      </c>
      <c r="B33" s="6">
        <f t="shared" si="3"/>
        <v>35375</v>
      </c>
      <c r="C33" s="1" t="s">
        <v>513</v>
      </c>
      <c r="D33" s="1" t="s">
        <v>513</v>
      </c>
      <c r="E33" s="1" t="s">
        <v>514</v>
      </c>
      <c r="F33" s="1" t="s">
        <v>514</v>
      </c>
      <c r="G33" s="1" t="s">
        <v>519</v>
      </c>
      <c r="H33" s="1" t="s">
        <v>520</v>
      </c>
      <c r="I33" s="1" t="s">
        <v>520</v>
      </c>
      <c r="J33" s="1" t="s">
        <v>521</v>
      </c>
      <c r="K33" s="2">
        <v>27773</v>
      </c>
      <c r="M33" s="1" t="s">
        <v>110</v>
      </c>
      <c r="N33" s="1" t="s">
        <v>124</v>
      </c>
      <c r="O33" s="6" t="str">
        <f t="shared" si="0"/>
        <v>MI-308</v>
      </c>
      <c r="P33" s="1" t="s">
        <v>10</v>
      </c>
      <c r="Q33" s="1" t="s">
        <v>11</v>
      </c>
      <c r="R33" s="1" t="str">
        <f t="shared" si="1"/>
        <v>Ernest Williams and Lucy Bunkley-Williams</v>
      </c>
      <c r="S33" s="2">
        <f t="shared" si="2"/>
        <v>27773</v>
      </c>
      <c r="T33" s="1" t="s">
        <v>523</v>
      </c>
      <c r="U33" s="1" t="s">
        <v>112</v>
      </c>
      <c r="V33" s="1" t="s">
        <v>470</v>
      </c>
      <c r="W33" s="6">
        <f>VLOOKUP(V33,Sheet2!A:B,2,FALSE)</f>
        <v>257440</v>
      </c>
      <c r="X33" s="1">
        <v>2</v>
      </c>
      <c r="Y33" s="1" t="s">
        <v>125</v>
      </c>
    </row>
    <row r="34" spans="1:25" x14ac:dyDescent="0.2">
      <c r="A34" s="1" t="s">
        <v>126</v>
      </c>
      <c r="B34" s="6">
        <f t="shared" si="3"/>
        <v>35376</v>
      </c>
      <c r="C34" s="1" t="s">
        <v>513</v>
      </c>
      <c r="D34" s="1" t="s">
        <v>513</v>
      </c>
      <c r="E34" s="1" t="s">
        <v>514</v>
      </c>
      <c r="F34" s="1" t="s">
        <v>514</v>
      </c>
      <c r="G34" s="1" t="s">
        <v>519</v>
      </c>
      <c r="H34" s="1" t="s">
        <v>520</v>
      </c>
      <c r="I34" s="1" t="s">
        <v>520</v>
      </c>
      <c r="J34" s="1" t="s">
        <v>521</v>
      </c>
      <c r="K34" s="2">
        <v>27783</v>
      </c>
      <c r="M34" s="1" t="s">
        <v>95</v>
      </c>
      <c r="N34" s="1" t="s">
        <v>127</v>
      </c>
      <c r="O34" s="6" t="str">
        <f t="shared" si="0"/>
        <v>MI-314</v>
      </c>
      <c r="P34" s="1" t="s">
        <v>10</v>
      </c>
      <c r="Q34" s="1" t="s">
        <v>11</v>
      </c>
      <c r="R34" s="1" t="str">
        <f t="shared" si="1"/>
        <v>Ernest Williams and Lucy Bunkley-Williams</v>
      </c>
      <c r="S34" s="2">
        <f t="shared" si="2"/>
        <v>27783</v>
      </c>
      <c r="T34" s="1" t="s">
        <v>523</v>
      </c>
      <c r="U34" s="1" t="s">
        <v>112</v>
      </c>
      <c r="V34" s="1" t="s">
        <v>470</v>
      </c>
      <c r="W34" s="6">
        <f>VLOOKUP(V34,Sheet2!A:B,2,FALSE)</f>
        <v>257440</v>
      </c>
      <c r="X34" s="1" t="s">
        <v>490</v>
      </c>
      <c r="Y34" s="1" t="s">
        <v>128</v>
      </c>
    </row>
    <row r="35" spans="1:25" x14ac:dyDescent="0.2">
      <c r="A35" s="1" t="s">
        <v>129</v>
      </c>
      <c r="B35" s="6">
        <f t="shared" si="3"/>
        <v>35377</v>
      </c>
      <c r="C35" s="1" t="s">
        <v>513</v>
      </c>
      <c r="D35" s="1" t="s">
        <v>513</v>
      </c>
      <c r="E35" s="1" t="s">
        <v>514</v>
      </c>
      <c r="F35" s="1" t="s">
        <v>514</v>
      </c>
      <c r="G35" s="1" t="s">
        <v>519</v>
      </c>
      <c r="H35" s="1" t="s">
        <v>520</v>
      </c>
      <c r="I35" s="1" t="s">
        <v>520</v>
      </c>
      <c r="J35" s="1" t="s">
        <v>521</v>
      </c>
      <c r="K35" s="2">
        <v>27786</v>
      </c>
      <c r="M35" s="1" t="s">
        <v>91</v>
      </c>
      <c r="N35" s="1" t="s">
        <v>130</v>
      </c>
      <c r="O35" s="6" t="str">
        <f t="shared" si="0"/>
        <v>MI-324</v>
      </c>
      <c r="P35" s="1" t="s">
        <v>10</v>
      </c>
      <c r="Q35" s="1" t="s">
        <v>11</v>
      </c>
      <c r="R35" s="1" t="str">
        <f t="shared" si="1"/>
        <v>Ernest Williams and Lucy Bunkley-Williams</v>
      </c>
      <c r="S35" s="2">
        <f t="shared" si="2"/>
        <v>27786</v>
      </c>
      <c r="T35" s="1" t="s">
        <v>523</v>
      </c>
      <c r="U35" s="1" t="s">
        <v>112</v>
      </c>
      <c r="V35" s="1" t="s">
        <v>470</v>
      </c>
      <c r="W35" s="6">
        <f>VLOOKUP(V35,Sheet2!A:B,2,FALSE)</f>
        <v>257440</v>
      </c>
      <c r="X35" s="1" t="s">
        <v>498</v>
      </c>
      <c r="Y35" s="1" t="s">
        <v>131</v>
      </c>
    </row>
    <row r="36" spans="1:25" x14ac:dyDescent="0.2">
      <c r="A36" s="1" t="s">
        <v>132</v>
      </c>
      <c r="B36" s="6">
        <f t="shared" si="3"/>
        <v>35378</v>
      </c>
      <c r="C36" s="1" t="s">
        <v>513</v>
      </c>
      <c r="D36" s="1" t="s">
        <v>513</v>
      </c>
      <c r="E36" s="1" t="s">
        <v>514</v>
      </c>
      <c r="F36" s="1" t="s">
        <v>514</v>
      </c>
      <c r="G36" s="1" t="s">
        <v>519</v>
      </c>
      <c r="H36" s="1" t="s">
        <v>520</v>
      </c>
      <c r="I36" s="1" t="s">
        <v>520</v>
      </c>
      <c r="J36" s="1" t="s">
        <v>521</v>
      </c>
      <c r="K36" s="2">
        <v>27814</v>
      </c>
      <c r="M36" s="1" t="s">
        <v>61</v>
      </c>
      <c r="N36" s="1" t="s">
        <v>133</v>
      </c>
      <c r="O36" s="6" t="str">
        <f t="shared" si="0"/>
        <v>MI-372</v>
      </c>
      <c r="P36" s="1" t="s">
        <v>10</v>
      </c>
      <c r="Q36" s="1" t="s">
        <v>11</v>
      </c>
      <c r="R36" s="1" t="str">
        <f t="shared" si="1"/>
        <v>Ernest Williams and Lucy Bunkley-Williams</v>
      </c>
      <c r="S36" s="2">
        <f t="shared" si="2"/>
        <v>27814</v>
      </c>
      <c r="T36" s="1" t="s">
        <v>523</v>
      </c>
      <c r="U36" s="1" t="s">
        <v>112</v>
      </c>
      <c r="V36" s="1" t="s">
        <v>470</v>
      </c>
      <c r="W36" s="6">
        <f>VLOOKUP(V36,Sheet2!A:B,2,FALSE)</f>
        <v>257440</v>
      </c>
      <c r="X36" s="1">
        <v>2</v>
      </c>
      <c r="Y36" s="1" t="s">
        <v>134</v>
      </c>
    </row>
    <row r="37" spans="1:25" x14ac:dyDescent="0.2">
      <c r="A37" s="1" t="s">
        <v>135</v>
      </c>
      <c r="B37" s="6">
        <f t="shared" si="3"/>
        <v>35379</v>
      </c>
      <c r="C37" s="1" t="s">
        <v>513</v>
      </c>
      <c r="D37" s="1" t="s">
        <v>513</v>
      </c>
      <c r="E37" s="1" t="s">
        <v>514</v>
      </c>
      <c r="F37" s="1" t="s">
        <v>514</v>
      </c>
      <c r="G37" s="1" t="s">
        <v>519</v>
      </c>
      <c r="H37" s="1" t="s">
        <v>520</v>
      </c>
      <c r="I37" s="1" t="s">
        <v>520</v>
      </c>
      <c r="J37" s="1" t="s">
        <v>521</v>
      </c>
      <c r="K37" s="2">
        <v>27833</v>
      </c>
      <c r="M37" s="1" t="s">
        <v>136</v>
      </c>
      <c r="N37" s="1" t="s">
        <v>137</v>
      </c>
      <c r="O37" s="6" t="str">
        <f t="shared" si="0"/>
        <v>MI-501</v>
      </c>
      <c r="P37" s="1" t="s">
        <v>10</v>
      </c>
      <c r="Q37" s="1" t="s">
        <v>11</v>
      </c>
      <c r="R37" s="1" t="str">
        <f t="shared" si="1"/>
        <v>Ernest Williams and Lucy Bunkley-Williams</v>
      </c>
      <c r="S37" s="2">
        <f t="shared" si="2"/>
        <v>27833</v>
      </c>
      <c r="T37" s="1" t="s">
        <v>523</v>
      </c>
      <c r="U37" s="1" t="s">
        <v>112</v>
      </c>
      <c r="V37" s="1" t="s">
        <v>470</v>
      </c>
      <c r="W37" s="6">
        <f>VLOOKUP(V37,Sheet2!A:B,2,FALSE)</f>
        <v>257440</v>
      </c>
      <c r="X37" s="1" t="s">
        <v>489</v>
      </c>
      <c r="Y37" s="1" t="s">
        <v>138</v>
      </c>
    </row>
    <row r="38" spans="1:25" x14ac:dyDescent="0.2">
      <c r="A38" s="1" t="s">
        <v>139</v>
      </c>
      <c r="B38" s="6">
        <f t="shared" si="3"/>
        <v>35380</v>
      </c>
      <c r="C38" s="1" t="s">
        <v>513</v>
      </c>
      <c r="D38" s="1" t="s">
        <v>513</v>
      </c>
      <c r="E38" s="1" t="s">
        <v>514</v>
      </c>
      <c r="F38" s="1" t="s">
        <v>514</v>
      </c>
      <c r="G38" s="1" t="s">
        <v>519</v>
      </c>
      <c r="H38" s="1" t="s">
        <v>520</v>
      </c>
      <c r="I38" s="1" t="s">
        <v>520</v>
      </c>
      <c r="J38" s="1" t="s">
        <v>521</v>
      </c>
      <c r="K38" s="2">
        <v>27833</v>
      </c>
      <c r="M38" s="1" t="s">
        <v>136</v>
      </c>
      <c r="N38" s="1" t="s">
        <v>140</v>
      </c>
      <c r="O38" s="6" t="str">
        <f t="shared" si="0"/>
        <v>MI-502</v>
      </c>
      <c r="P38" s="1" t="s">
        <v>10</v>
      </c>
      <c r="Q38" s="1" t="s">
        <v>11</v>
      </c>
      <c r="R38" s="1" t="str">
        <f t="shared" si="1"/>
        <v>Ernest Williams and Lucy Bunkley-Williams</v>
      </c>
      <c r="S38" s="2">
        <f t="shared" si="2"/>
        <v>27833</v>
      </c>
      <c r="T38" s="1" t="s">
        <v>523</v>
      </c>
      <c r="U38" s="1" t="s">
        <v>112</v>
      </c>
      <c r="V38" s="1" t="s">
        <v>470</v>
      </c>
      <c r="W38" s="6">
        <f>VLOOKUP(V38,Sheet2!A:B,2,FALSE)</f>
        <v>257440</v>
      </c>
      <c r="X38" s="1" t="s">
        <v>489</v>
      </c>
      <c r="Y38" s="1" t="s">
        <v>138</v>
      </c>
    </row>
    <row r="39" spans="1:25" x14ac:dyDescent="0.2">
      <c r="A39" s="1" t="s">
        <v>141</v>
      </c>
      <c r="B39" s="6">
        <f t="shared" si="3"/>
        <v>35381</v>
      </c>
      <c r="C39" s="1" t="s">
        <v>513</v>
      </c>
      <c r="D39" s="1" t="s">
        <v>513</v>
      </c>
      <c r="E39" s="1" t="s">
        <v>514</v>
      </c>
      <c r="F39" s="1" t="s">
        <v>514</v>
      </c>
      <c r="G39" s="1" t="s">
        <v>519</v>
      </c>
      <c r="H39" s="1" t="s">
        <v>520</v>
      </c>
      <c r="I39" s="1" t="s">
        <v>520</v>
      </c>
      <c r="J39" s="1" t="s">
        <v>521</v>
      </c>
      <c r="K39" s="2">
        <v>27720</v>
      </c>
      <c r="M39" s="1" t="s">
        <v>142</v>
      </c>
      <c r="N39" s="1" t="s">
        <v>143</v>
      </c>
      <c r="O39" s="6" t="str">
        <f t="shared" si="0"/>
        <v>MI-241</v>
      </c>
      <c r="P39" s="1" t="s">
        <v>10</v>
      </c>
      <c r="Q39" s="1" t="s">
        <v>11</v>
      </c>
      <c r="R39" s="1" t="str">
        <f t="shared" si="1"/>
        <v>Ernest Williams and Lucy Bunkley-Williams</v>
      </c>
      <c r="S39" s="2">
        <f t="shared" si="2"/>
        <v>27720</v>
      </c>
      <c r="T39" s="1"/>
      <c r="U39" s="1" t="s">
        <v>144</v>
      </c>
      <c r="V39" s="1" t="s">
        <v>471</v>
      </c>
      <c r="W39" s="6">
        <f>VLOOKUP(V39,Sheet2!A:B,2,FALSE)</f>
        <v>257441</v>
      </c>
      <c r="X39" s="1" t="s">
        <v>489</v>
      </c>
      <c r="Y39" s="1" t="s">
        <v>145</v>
      </c>
    </row>
    <row r="40" spans="1:25" x14ac:dyDescent="0.2">
      <c r="A40" s="1" t="s">
        <v>146</v>
      </c>
      <c r="B40" s="6">
        <f t="shared" si="3"/>
        <v>35382</v>
      </c>
      <c r="C40" s="1" t="s">
        <v>513</v>
      </c>
      <c r="D40" s="1" t="s">
        <v>513</v>
      </c>
      <c r="E40" s="1" t="s">
        <v>514</v>
      </c>
      <c r="F40" s="1" t="s">
        <v>514</v>
      </c>
      <c r="G40" s="1" t="s">
        <v>519</v>
      </c>
      <c r="H40" s="1" t="s">
        <v>520</v>
      </c>
      <c r="I40" s="1" t="s">
        <v>520</v>
      </c>
      <c r="J40" s="1" t="s">
        <v>521</v>
      </c>
      <c r="K40" s="2">
        <v>27720</v>
      </c>
      <c r="M40" s="1" t="s">
        <v>142</v>
      </c>
      <c r="N40" s="1" t="s">
        <v>147</v>
      </c>
      <c r="O40" s="6" t="str">
        <f t="shared" si="0"/>
        <v>MI-242</v>
      </c>
      <c r="P40" s="1" t="s">
        <v>10</v>
      </c>
      <c r="Q40" s="1" t="s">
        <v>11</v>
      </c>
      <c r="R40" s="1" t="str">
        <f t="shared" si="1"/>
        <v>Ernest Williams and Lucy Bunkley-Williams</v>
      </c>
      <c r="S40" s="2">
        <f t="shared" si="2"/>
        <v>27720</v>
      </c>
      <c r="T40" s="1"/>
      <c r="U40" s="1" t="s">
        <v>144</v>
      </c>
      <c r="V40" s="1" t="s">
        <v>471</v>
      </c>
      <c r="W40" s="6">
        <f>VLOOKUP(V40,Sheet2!A:B,2,FALSE)</f>
        <v>257441</v>
      </c>
      <c r="X40" s="1" t="s">
        <v>489</v>
      </c>
      <c r="Y40" s="1" t="s">
        <v>148</v>
      </c>
    </row>
    <row r="41" spans="1:25" x14ac:dyDescent="0.2">
      <c r="A41" s="1" t="s">
        <v>149</v>
      </c>
      <c r="B41" s="6">
        <f t="shared" si="3"/>
        <v>35383</v>
      </c>
      <c r="C41" s="1" t="s">
        <v>513</v>
      </c>
      <c r="D41" s="1" t="s">
        <v>513</v>
      </c>
      <c r="E41" s="1" t="s">
        <v>514</v>
      </c>
      <c r="F41" s="1" t="s">
        <v>514</v>
      </c>
      <c r="G41" s="1" t="s">
        <v>519</v>
      </c>
      <c r="H41" s="1" t="s">
        <v>520</v>
      </c>
      <c r="I41" s="1" t="s">
        <v>520</v>
      </c>
      <c r="J41" s="1" t="s">
        <v>521</v>
      </c>
      <c r="K41" s="2">
        <v>27720</v>
      </c>
      <c r="M41" s="1" t="s">
        <v>142</v>
      </c>
      <c r="N41" s="1" t="s">
        <v>150</v>
      </c>
      <c r="O41" s="6" t="str">
        <f t="shared" si="0"/>
        <v>MI-243</v>
      </c>
      <c r="P41" s="1" t="s">
        <v>10</v>
      </c>
      <c r="Q41" s="1" t="s">
        <v>11</v>
      </c>
      <c r="R41" s="1" t="str">
        <f t="shared" si="1"/>
        <v>Ernest Williams and Lucy Bunkley-Williams</v>
      </c>
      <c r="S41" s="2">
        <f t="shared" si="2"/>
        <v>27720</v>
      </c>
      <c r="T41" s="1"/>
      <c r="U41" s="1" t="s">
        <v>144</v>
      </c>
      <c r="V41" s="1" t="s">
        <v>471</v>
      </c>
      <c r="W41" s="6">
        <f>VLOOKUP(V41,Sheet2!A:B,2,FALSE)</f>
        <v>257441</v>
      </c>
      <c r="X41" s="1" t="s">
        <v>489</v>
      </c>
      <c r="Y41" s="1" t="s">
        <v>145</v>
      </c>
    </row>
    <row r="42" spans="1:25" x14ac:dyDescent="0.2">
      <c r="A42" s="1" t="s">
        <v>151</v>
      </c>
      <c r="B42" s="6">
        <f t="shared" si="3"/>
        <v>35384</v>
      </c>
      <c r="C42" s="1" t="s">
        <v>513</v>
      </c>
      <c r="D42" s="1" t="s">
        <v>513</v>
      </c>
      <c r="E42" s="1" t="s">
        <v>514</v>
      </c>
      <c r="F42" s="1" t="s">
        <v>514</v>
      </c>
      <c r="G42" s="1" t="s">
        <v>519</v>
      </c>
      <c r="H42" s="1" t="s">
        <v>520</v>
      </c>
      <c r="I42" s="1" t="s">
        <v>520</v>
      </c>
      <c r="J42" s="1" t="s">
        <v>521</v>
      </c>
      <c r="K42" s="2">
        <v>27720</v>
      </c>
      <c r="M42" s="1" t="s">
        <v>142</v>
      </c>
      <c r="N42" s="1" t="s">
        <v>152</v>
      </c>
      <c r="O42" s="6" t="str">
        <f t="shared" si="0"/>
        <v>MI-244</v>
      </c>
      <c r="P42" s="1" t="s">
        <v>10</v>
      </c>
      <c r="Q42" s="1" t="s">
        <v>11</v>
      </c>
      <c r="R42" s="1" t="str">
        <f t="shared" si="1"/>
        <v>Ernest Williams and Lucy Bunkley-Williams</v>
      </c>
      <c r="S42" s="2">
        <f t="shared" si="2"/>
        <v>27720</v>
      </c>
      <c r="T42" s="1"/>
      <c r="U42" s="1" t="s">
        <v>144</v>
      </c>
      <c r="V42" s="1" t="s">
        <v>471</v>
      </c>
      <c r="W42" s="6">
        <f>VLOOKUP(V42,Sheet2!A:B,2,FALSE)</f>
        <v>257441</v>
      </c>
      <c r="X42" s="1" t="s">
        <v>489</v>
      </c>
      <c r="Y42" s="1" t="s">
        <v>145</v>
      </c>
    </row>
    <row r="43" spans="1:25" x14ac:dyDescent="0.2">
      <c r="A43" s="1" t="s">
        <v>153</v>
      </c>
      <c r="B43" s="6">
        <f t="shared" si="3"/>
        <v>35385</v>
      </c>
      <c r="C43" s="1" t="s">
        <v>513</v>
      </c>
      <c r="D43" s="1" t="s">
        <v>513</v>
      </c>
      <c r="E43" s="1" t="s">
        <v>514</v>
      </c>
      <c r="F43" s="1" t="s">
        <v>514</v>
      </c>
      <c r="G43" s="1" t="s">
        <v>519</v>
      </c>
      <c r="H43" s="1" t="s">
        <v>520</v>
      </c>
      <c r="I43" s="1" t="s">
        <v>520</v>
      </c>
      <c r="J43" s="1" t="s">
        <v>521</v>
      </c>
      <c r="K43" s="2">
        <v>27720</v>
      </c>
      <c r="M43" s="1" t="s">
        <v>142</v>
      </c>
      <c r="N43" s="1" t="s">
        <v>154</v>
      </c>
      <c r="O43" s="6" t="str">
        <f t="shared" si="0"/>
        <v>MI-245</v>
      </c>
      <c r="P43" s="1" t="s">
        <v>10</v>
      </c>
      <c r="Q43" s="1" t="s">
        <v>11</v>
      </c>
      <c r="R43" s="1" t="str">
        <f t="shared" si="1"/>
        <v>Ernest Williams and Lucy Bunkley-Williams</v>
      </c>
      <c r="S43" s="2">
        <f t="shared" si="2"/>
        <v>27720</v>
      </c>
      <c r="T43" s="1"/>
      <c r="U43" s="1" t="s">
        <v>144</v>
      </c>
      <c r="V43" s="1" t="s">
        <v>471</v>
      </c>
      <c r="W43" s="6">
        <f>VLOOKUP(V43,Sheet2!A:B,2,FALSE)</f>
        <v>257441</v>
      </c>
      <c r="X43" s="1" t="s">
        <v>489</v>
      </c>
      <c r="Y43" s="1" t="s">
        <v>145</v>
      </c>
    </row>
    <row r="44" spans="1:25" x14ac:dyDescent="0.2">
      <c r="A44" s="1" t="s">
        <v>155</v>
      </c>
      <c r="B44" s="6">
        <f t="shared" si="3"/>
        <v>35386</v>
      </c>
      <c r="C44" s="1" t="s">
        <v>513</v>
      </c>
      <c r="D44" s="1" t="s">
        <v>513</v>
      </c>
      <c r="E44" s="1" t="s">
        <v>514</v>
      </c>
      <c r="F44" s="1" t="s">
        <v>514</v>
      </c>
      <c r="G44" s="1" t="s">
        <v>519</v>
      </c>
      <c r="H44" s="1" t="s">
        <v>520</v>
      </c>
      <c r="I44" s="1" t="s">
        <v>520</v>
      </c>
      <c r="J44" s="1" t="s">
        <v>521</v>
      </c>
      <c r="K44" s="2">
        <v>27720</v>
      </c>
      <c r="M44" s="1" t="s">
        <v>142</v>
      </c>
      <c r="N44" s="1" t="s">
        <v>156</v>
      </c>
      <c r="O44" s="6" t="str">
        <f t="shared" si="0"/>
        <v>MI-246</v>
      </c>
      <c r="P44" s="1" t="s">
        <v>10</v>
      </c>
      <c r="Q44" s="1" t="s">
        <v>11</v>
      </c>
      <c r="R44" s="1" t="str">
        <f t="shared" si="1"/>
        <v>Ernest Williams and Lucy Bunkley-Williams</v>
      </c>
      <c r="S44" s="2">
        <f t="shared" si="2"/>
        <v>27720</v>
      </c>
      <c r="T44" s="1"/>
      <c r="U44" s="1" t="s">
        <v>144</v>
      </c>
      <c r="V44" s="1" t="s">
        <v>471</v>
      </c>
      <c r="W44" s="6">
        <f>VLOOKUP(V44,Sheet2!A:B,2,FALSE)</f>
        <v>257441</v>
      </c>
      <c r="X44" s="1" t="s">
        <v>489</v>
      </c>
      <c r="Y44" s="1" t="s">
        <v>157</v>
      </c>
    </row>
    <row r="45" spans="1:25" x14ac:dyDescent="0.2">
      <c r="A45" s="1" t="s">
        <v>158</v>
      </c>
      <c r="B45" s="6">
        <f t="shared" si="3"/>
        <v>35387</v>
      </c>
      <c r="C45" s="1" t="s">
        <v>513</v>
      </c>
      <c r="D45" s="1" t="s">
        <v>513</v>
      </c>
      <c r="E45" s="1" t="s">
        <v>514</v>
      </c>
      <c r="F45" s="1" t="s">
        <v>514</v>
      </c>
      <c r="G45" s="1" t="s">
        <v>519</v>
      </c>
      <c r="H45" s="1" t="s">
        <v>520</v>
      </c>
      <c r="I45" s="1" t="s">
        <v>520</v>
      </c>
      <c r="J45" s="1" t="s">
        <v>521</v>
      </c>
      <c r="K45" s="2">
        <v>27720</v>
      </c>
      <c r="M45" s="1" t="s">
        <v>142</v>
      </c>
      <c r="N45" s="1" t="s">
        <v>159</v>
      </c>
      <c r="O45" s="6" t="str">
        <f t="shared" si="0"/>
        <v>MI-247</v>
      </c>
      <c r="P45" s="1" t="s">
        <v>10</v>
      </c>
      <c r="Q45" s="1" t="s">
        <v>11</v>
      </c>
      <c r="R45" s="1" t="str">
        <f t="shared" si="1"/>
        <v>Ernest Williams and Lucy Bunkley-Williams</v>
      </c>
      <c r="S45" s="2">
        <f t="shared" si="2"/>
        <v>27720</v>
      </c>
      <c r="T45" s="1"/>
      <c r="U45" s="1" t="s">
        <v>144</v>
      </c>
      <c r="V45" s="1" t="s">
        <v>471</v>
      </c>
      <c r="W45" s="6">
        <f>VLOOKUP(V45,Sheet2!A:B,2,FALSE)</f>
        <v>257441</v>
      </c>
      <c r="X45" s="1" t="s">
        <v>489</v>
      </c>
      <c r="Y45" s="1" t="s">
        <v>160</v>
      </c>
    </row>
    <row r="46" spans="1:25" x14ac:dyDescent="0.2">
      <c r="A46" s="1" t="s">
        <v>161</v>
      </c>
      <c r="B46" s="6">
        <f t="shared" si="3"/>
        <v>35388</v>
      </c>
      <c r="C46" s="1" t="s">
        <v>513</v>
      </c>
      <c r="D46" s="1" t="s">
        <v>513</v>
      </c>
      <c r="E46" s="1" t="s">
        <v>514</v>
      </c>
      <c r="F46" s="1" t="s">
        <v>514</v>
      </c>
      <c r="G46" s="1" t="s">
        <v>519</v>
      </c>
      <c r="H46" s="1" t="s">
        <v>520</v>
      </c>
      <c r="I46" s="1" t="s">
        <v>520</v>
      </c>
      <c r="J46" s="1" t="s">
        <v>521</v>
      </c>
      <c r="K46" s="2">
        <v>27720</v>
      </c>
      <c r="M46" s="1" t="s">
        <v>142</v>
      </c>
      <c r="N46" s="1" t="s">
        <v>162</v>
      </c>
      <c r="O46" s="6" t="str">
        <f t="shared" si="0"/>
        <v>MI-248</v>
      </c>
      <c r="P46" s="1" t="s">
        <v>10</v>
      </c>
      <c r="Q46" s="1" t="s">
        <v>11</v>
      </c>
      <c r="R46" s="1" t="str">
        <f t="shared" si="1"/>
        <v>Ernest Williams and Lucy Bunkley-Williams</v>
      </c>
      <c r="S46" s="2">
        <f t="shared" si="2"/>
        <v>27720</v>
      </c>
      <c r="T46" s="1"/>
      <c r="U46" s="1" t="s">
        <v>144</v>
      </c>
      <c r="V46" s="1" t="s">
        <v>471</v>
      </c>
      <c r="W46" s="6">
        <f>VLOOKUP(V46,Sheet2!A:B,2,FALSE)</f>
        <v>257441</v>
      </c>
      <c r="X46" s="1" t="s">
        <v>489</v>
      </c>
      <c r="Y46" s="1" t="s">
        <v>160</v>
      </c>
    </row>
    <row r="47" spans="1:25" x14ac:dyDescent="0.2">
      <c r="A47" s="1" t="s">
        <v>163</v>
      </c>
      <c r="B47" s="6">
        <f t="shared" si="3"/>
        <v>35389</v>
      </c>
      <c r="C47" s="1" t="s">
        <v>513</v>
      </c>
      <c r="D47" s="1" t="s">
        <v>513</v>
      </c>
      <c r="E47" s="1" t="s">
        <v>514</v>
      </c>
      <c r="F47" s="1" t="s">
        <v>514</v>
      </c>
      <c r="G47" s="1" t="s">
        <v>519</v>
      </c>
      <c r="H47" s="1" t="s">
        <v>520</v>
      </c>
      <c r="I47" s="1" t="s">
        <v>520</v>
      </c>
      <c r="J47" s="1" t="s">
        <v>521</v>
      </c>
      <c r="K47" s="2">
        <v>27720</v>
      </c>
      <c r="M47" s="1" t="s">
        <v>142</v>
      </c>
      <c r="N47" s="1" t="s">
        <v>164</v>
      </c>
      <c r="O47" s="6" t="str">
        <f t="shared" si="0"/>
        <v>MI-249</v>
      </c>
      <c r="P47" s="1" t="s">
        <v>10</v>
      </c>
      <c r="Q47" s="1" t="s">
        <v>11</v>
      </c>
      <c r="R47" s="1" t="str">
        <f t="shared" si="1"/>
        <v>Ernest Williams and Lucy Bunkley-Williams</v>
      </c>
      <c r="S47" s="2">
        <f t="shared" si="2"/>
        <v>27720</v>
      </c>
      <c r="T47" s="1"/>
      <c r="U47" s="1" t="s">
        <v>144</v>
      </c>
      <c r="V47" s="1" t="s">
        <v>471</v>
      </c>
      <c r="W47" s="6">
        <f>VLOOKUP(V47,Sheet2!A:B,2,FALSE)</f>
        <v>257441</v>
      </c>
      <c r="X47" s="1" t="s">
        <v>489</v>
      </c>
      <c r="Y47" s="1" t="s">
        <v>145</v>
      </c>
    </row>
    <row r="48" spans="1:25" x14ac:dyDescent="0.2">
      <c r="A48" s="1" t="s">
        <v>165</v>
      </c>
      <c r="B48" s="6">
        <f t="shared" si="3"/>
        <v>35390</v>
      </c>
      <c r="C48" s="1" t="s">
        <v>513</v>
      </c>
      <c r="D48" s="1" t="s">
        <v>513</v>
      </c>
      <c r="E48" s="1" t="s">
        <v>514</v>
      </c>
      <c r="F48" s="1" t="s">
        <v>514</v>
      </c>
      <c r="G48" s="1" t="s">
        <v>519</v>
      </c>
      <c r="H48" s="1" t="s">
        <v>520</v>
      </c>
      <c r="I48" s="1" t="s">
        <v>520</v>
      </c>
      <c r="J48" s="1" t="s">
        <v>521</v>
      </c>
      <c r="K48" s="2">
        <v>27720</v>
      </c>
      <c r="M48" s="1" t="s">
        <v>142</v>
      </c>
      <c r="N48" s="1" t="s">
        <v>166</v>
      </c>
      <c r="O48" s="6" t="str">
        <f t="shared" si="0"/>
        <v>MI-250</v>
      </c>
      <c r="P48" s="1" t="s">
        <v>10</v>
      </c>
      <c r="Q48" s="1" t="s">
        <v>11</v>
      </c>
      <c r="R48" s="1" t="str">
        <f t="shared" si="1"/>
        <v>Ernest Williams and Lucy Bunkley-Williams</v>
      </c>
      <c r="S48" s="2">
        <f t="shared" si="2"/>
        <v>27720</v>
      </c>
      <c r="T48" s="1"/>
      <c r="U48" s="1" t="s">
        <v>144</v>
      </c>
      <c r="V48" s="1" t="s">
        <v>471</v>
      </c>
      <c r="W48" s="6">
        <f>VLOOKUP(V48,Sheet2!A:B,2,FALSE)</f>
        <v>257441</v>
      </c>
      <c r="X48" s="1" t="s">
        <v>489</v>
      </c>
      <c r="Y48" s="1" t="s">
        <v>145</v>
      </c>
    </row>
    <row r="49" spans="1:25" x14ac:dyDescent="0.2">
      <c r="A49" s="1" t="s">
        <v>167</v>
      </c>
      <c r="B49" s="6">
        <f t="shared" si="3"/>
        <v>35391</v>
      </c>
      <c r="C49" s="1" t="s">
        <v>513</v>
      </c>
      <c r="D49" s="1" t="s">
        <v>513</v>
      </c>
      <c r="E49" s="1" t="s">
        <v>514</v>
      </c>
      <c r="F49" s="1" t="s">
        <v>514</v>
      </c>
      <c r="G49" s="1" t="s">
        <v>519</v>
      </c>
      <c r="H49" s="1" t="s">
        <v>520</v>
      </c>
      <c r="I49" s="1" t="s">
        <v>520</v>
      </c>
      <c r="J49" s="1" t="s">
        <v>521</v>
      </c>
      <c r="K49" s="2">
        <v>27720</v>
      </c>
      <c r="M49" s="1" t="s">
        <v>142</v>
      </c>
      <c r="N49" s="1" t="s">
        <v>168</v>
      </c>
      <c r="O49" s="6" t="str">
        <f t="shared" si="0"/>
        <v>MI-251</v>
      </c>
      <c r="P49" s="1" t="s">
        <v>10</v>
      </c>
      <c r="Q49" s="1" t="s">
        <v>11</v>
      </c>
      <c r="R49" s="1" t="str">
        <f t="shared" si="1"/>
        <v>Ernest Williams and Lucy Bunkley-Williams</v>
      </c>
      <c r="S49" s="2">
        <f t="shared" si="2"/>
        <v>27720</v>
      </c>
      <c r="T49" s="1"/>
      <c r="U49" s="1" t="s">
        <v>144</v>
      </c>
      <c r="V49" s="1" t="s">
        <v>471</v>
      </c>
      <c r="W49" s="6">
        <f>VLOOKUP(V49,Sheet2!A:B,2,FALSE)</f>
        <v>257441</v>
      </c>
      <c r="X49" s="1" t="s">
        <v>498</v>
      </c>
      <c r="Y49" s="1" t="s">
        <v>169</v>
      </c>
    </row>
    <row r="50" spans="1:25" x14ac:dyDescent="0.2">
      <c r="A50" s="1" t="s">
        <v>170</v>
      </c>
      <c r="B50" s="6">
        <f t="shared" si="3"/>
        <v>35392</v>
      </c>
      <c r="C50" s="1" t="s">
        <v>513</v>
      </c>
      <c r="D50" s="1" t="s">
        <v>513</v>
      </c>
      <c r="E50" s="1" t="s">
        <v>514</v>
      </c>
      <c r="F50" s="1" t="s">
        <v>514</v>
      </c>
      <c r="G50" s="1" t="s">
        <v>519</v>
      </c>
      <c r="H50" s="1" t="s">
        <v>520</v>
      </c>
      <c r="I50" s="1" t="s">
        <v>520</v>
      </c>
      <c r="J50" s="1" t="s">
        <v>521</v>
      </c>
      <c r="K50" s="2">
        <v>27720</v>
      </c>
      <c r="M50" s="1" t="s">
        <v>142</v>
      </c>
      <c r="N50" s="1" t="s">
        <v>171</v>
      </c>
      <c r="O50" s="6" t="str">
        <f t="shared" si="0"/>
        <v>MI-252</v>
      </c>
      <c r="P50" s="1" t="s">
        <v>10</v>
      </c>
      <c r="Q50" s="1" t="s">
        <v>11</v>
      </c>
      <c r="R50" s="1" t="str">
        <f t="shared" si="1"/>
        <v>Ernest Williams and Lucy Bunkley-Williams</v>
      </c>
      <c r="S50" s="2">
        <f t="shared" si="2"/>
        <v>27720</v>
      </c>
      <c r="T50" s="1"/>
      <c r="U50" s="1" t="s">
        <v>144</v>
      </c>
      <c r="V50" s="1" t="s">
        <v>471</v>
      </c>
      <c r="W50" s="6">
        <f>VLOOKUP(V50,Sheet2!A:B,2,FALSE)</f>
        <v>257441</v>
      </c>
      <c r="X50" s="1" t="s">
        <v>498</v>
      </c>
      <c r="Y50" s="1" t="s">
        <v>172</v>
      </c>
    </row>
    <row r="51" spans="1:25" x14ac:dyDescent="0.2">
      <c r="A51" s="1" t="s">
        <v>173</v>
      </c>
      <c r="B51" s="6">
        <f t="shared" si="3"/>
        <v>35393</v>
      </c>
      <c r="C51" s="1" t="s">
        <v>513</v>
      </c>
      <c r="D51" s="1" t="s">
        <v>513</v>
      </c>
      <c r="E51" s="1" t="s">
        <v>514</v>
      </c>
      <c r="F51" s="1" t="s">
        <v>514</v>
      </c>
      <c r="G51" s="1" t="s">
        <v>519</v>
      </c>
      <c r="H51" s="1" t="s">
        <v>520</v>
      </c>
      <c r="I51" s="1" t="s">
        <v>520</v>
      </c>
      <c r="J51" s="1" t="s">
        <v>521</v>
      </c>
      <c r="K51" s="2">
        <v>27721</v>
      </c>
      <c r="M51" s="1" t="s">
        <v>174</v>
      </c>
      <c r="N51" s="1" t="s">
        <v>175</v>
      </c>
      <c r="O51" s="6" t="str">
        <f t="shared" si="0"/>
        <v>MI-261</v>
      </c>
      <c r="P51" s="1" t="s">
        <v>10</v>
      </c>
      <c r="Q51" s="1" t="s">
        <v>11</v>
      </c>
      <c r="R51" s="1" t="str">
        <f t="shared" si="1"/>
        <v>Ernest Williams and Lucy Bunkley-Williams</v>
      </c>
      <c r="S51" s="2">
        <f t="shared" si="2"/>
        <v>27721</v>
      </c>
      <c r="T51" s="1"/>
      <c r="U51" s="1" t="s">
        <v>144</v>
      </c>
      <c r="V51" s="1" t="s">
        <v>471</v>
      </c>
      <c r="W51" s="6">
        <f>VLOOKUP(V51,Sheet2!A:B,2,FALSE)</f>
        <v>257441</v>
      </c>
      <c r="X51" s="1" t="s">
        <v>489</v>
      </c>
      <c r="Y51" s="1" t="s">
        <v>145</v>
      </c>
    </row>
    <row r="52" spans="1:25" x14ac:dyDescent="0.2">
      <c r="A52" s="1" t="s">
        <v>176</v>
      </c>
      <c r="B52" s="6">
        <f t="shared" si="3"/>
        <v>35394</v>
      </c>
      <c r="C52" s="1" t="s">
        <v>513</v>
      </c>
      <c r="D52" s="1" t="s">
        <v>513</v>
      </c>
      <c r="E52" s="1" t="s">
        <v>514</v>
      </c>
      <c r="F52" s="1" t="s">
        <v>514</v>
      </c>
      <c r="G52" s="1" t="s">
        <v>519</v>
      </c>
      <c r="H52" s="1" t="s">
        <v>520</v>
      </c>
      <c r="I52" s="1" t="s">
        <v>520</v>
      </c>
      <c r="J52" s="1" t="s">
        <v>521</v>
      </c>
      <c r="K52" s="2">
        <v>27721</v>
      </c>
      <c r="M52" s="1" t="s">
        <v>174</v>
      </c>
      <c r="N52" s="1" t="s">
        <v>177</v>
      </c>
      <c r="O52" s="6" t="str">
        <f t="shared" si="0"/>
        <v>MI-262</v>
      </c>
      <c r="P52" s="1" t="s">
        <v>10</v>
      </c>
      <c r="Q52" s="1" t="s">
        <v>11</v>
      </c>
      <c r="R52" s="1" t="str">
        <f t="shared" si="1"/>
        <v>Ernest Williams and Lucy Bunkley-Williams</v>
      </c>
      <c r="S52" s="2">
        <f t="shared" si="2"/>
        <v>27721</v>
      </c>
      <c r="T52" s="1"/>
      <c r="U52" s="1" t="s">
        <v>144</v>
      </c>
      <c r="V52" s="1" t="s">
        <v>471</v>
      </c>
      <c r="W52" s="6">
        <f>VLOOKUP(V52,Sheet2!A:B,2,FALSE)</f>
        <v>257441</v>
      </c>
      <c r="X52" s="1" t="s">
        <v>489</v>
      </c>
      <c r="Y52" s="1" t="s">
        <v>145</v>
      </c>
    </row>
    <row r="53" spans="1:25" x14ac:dyDescent="0.2">
      <c r="A53" s="1" t="s">
        <v>178</v>
      </c>
      <c r="B53" s="6">
        <f t="shared" si="3"/>
        <v>35395</v>
      </c>
      <c r="C53" s="1" t="s">
        <v>513</v>
      </c>
      <c r="D53" s="1" t="s">
        <v>513</v>
      </c>
      <c r="E53" s="1" t="s">
        <v>514</v>
      </c>
      <c r="F53" s="1" t="s">
        <v>514</v>
      </c>
      <c r="G53" s="1" t="s">
        <v>519</v>
      </c>
      <c r="H53" s="1" t="s">
        <v>520</v>
      </c>
      <c r="I53" s="1" t="s">
        <v>520</v>
      </c>
      <c r="J53" s="1" t="s">
        <v>521</v>
      </c>
      <c r="K53" s="2">
        <v>27721</v>
      </c>
      <c r="M53" s="1" t="s">
        <v>174</v>
      </c>
      <c r="N53" s="1" t="s">
        <v>179</v>
      </c>
      <c r="O53" s="6" t="str">
        <f t="shared" si="0"/>
        <v>MI-263</v>
      </c>
      <c r="P53" s="1" t="s">
        <v>10</v>
      </c>
      <c r="Q53" s="1" t="s">
        <v>11</v>
      </c>
      <c r="R53" s="1" t="str">
        <f t="shared" si="1"/>
        <v>Ernest Williams and Lucy Bunkley-Williams</v>
      </c>
      <c r="S53" s="2">
        <f t="shared" si="2"/>
        <v>27721</v>
      </c>
      <c r="T53" s="1"/>
      <c r="U53" s="1" t="s">
        <v>144</v>
      </c>
      <c r="V53" s="1" t="s">
        <v>471</v>
      </c>
      <c r="W53" s="6">
        <f>VLOOKUP(V53,Sheet2!A:B,2,FALSE)</f>
        <v>257441</v>
      </c>
      <c r="X53" s="1" t="s">
        <v>489</v>
      </c>
      <c r="Y53" s="1" t="s">
        <v>145</v>
      </c>
    </row>
    <row r="54" spans="1:25" x14ac:dyDescent="0.2">
      <c r="A54" s="1" t="s">
        <v>180</v>
      </c>
      <c r="B54" s="6">
        <f t="shared" si="3"/>
        <v>35396</v>
      </c>
      <c r="C54" s="1" t="s">
        <v>513</v>
      </c>
      <c r="D54" s="1" t="s">
        <v>513</v>
      </c>
      <c r="E54" s="1" t="s">
        <v>514</v>
      </c>
      <c r="F54" s="1" t="s">
        <v>514</v>
      </c>
      <c r="G54" s="1" t="s">
        <v>519</v>
      </c>
      <c r="H54" s="1" t="s">
        <v>520</v>
      </c>
      <c r="I54" s="1" t="s">
        <v>520</v>
      </c>
      <c r="J54" s="1" t="s">
        <v>521</v>
      </c>
      <c r="K54" s="2">
        <v>27721</v>
      </c>
      <c r="M54" s="1" t="s">
        <v>174</v>
      </c>
      <c r="N54" s="1" t="s">
        <v>181</v>
      </c>
      <c r="O54" s="6" t="str">
        <f t="shared" si="0"/>
        <v>MI-270</v>
      </c>
      <c r="P54" s="1" t="s">
        <v>10</v>
      </c>
      <c r="Q54" s="1" t="s">
        <v>11</v>
      </c>
      <c r="R54" s="1" t="str">
        <f t="shared" si="1"/>
        <v>Ernest Williams and Lucy Bunkley-Williams</v>
      </c>
      <c r="S54" s="2">
        <f t="shared" si="2"/>
        <v>27721</v>
      </c>
      <c r="T54" s="1"/>
      <c r="U54" s="1" t="s">
        <v>144</v>
      </c>
      <c r="V54" s="1" t="s">
        <v>471</v>
      </c>
      <c r="W54" s="6">
        <f>VLOOKUP(V54,Sheet2!A:B,2,FALSE)</f>
        <v>257441</v>
      </c>
      <c r="X54" s="1" t="s">
        <v>489</v>
      </c>
      <c r="Y54" s="1" t="s">
        <v>160</v>
      </c>
    </row>
    <row r="55" spans="1:25" x14ac:dyDescent="0.2">
      <c r="A55" s="1" t="s">
        <v>182</v>
      </c>
      <c r="B55" s="6">
        <f t="shared" si="3"/>
        <v>35397</v>
      </c>
      <c r="C55" s="1" t="s">
        <v>513</v>
      </c>
      <c r="D55" s="1" t="s">
        <v>513</v>
      </c>
      <c r="E55" s="1" t="s">
        <v>514</v>
      </c>
      <c r="F55" s="1" t="s">
        <v>514</v>
      </c>
      <c r="G55" s="1" t="s">
        <v>519</v>
      </c>
      <c r="H55" s="1" t="s">
        <v>520</v>
      </c>
      <c r="I55" s="1" t="s">
        <v>520</v>
      </c>
      <c r="J55" s="1" t="s">
        <v>521</v>
      </c>
      <c r="K55" s="2">
        <v>27721</v>
      </c>
      <c r="M55" s="1" t="s">
        <v>174</v>
      </c>
      <c r="N55" s="1" t="s">
        <v>183</v>
      </c>
      <c r="O55" s="6" t="str">
        <f t="shared" si="0"/>
        <v>MI-272</v>
      </c>
      <c r="P55" s="1" t="s">
        <v>10</v>
      </c>
      <c r="Q55" s="1" t="s">
        <v>11</v>
      </c>
      <c r="R55" s="1" t="str">
        <f t="shared" si="1"/>
        <v>Ernest Williams and Lucy Bunkley-Williams</v>
      </c>
      <c r="S55" s="2">
        <f t="shared" si="2"/>
        <v>27721</v>
      </c>
      <c r="T55" s="1"/>
      <c r="U55" s="1" t="s">
        <v>144</v>
      </c>
      <c r="V55" s="1" t="s">
        <v>471</v>
      </c>
      <c r="W55" s="6">
        <f>VLOOKUP(V55,Sheet2!A:B,2,FALSE)</f>
        <v>257441</v>
      </c>
      <c r="X55" s="1" t="s">
        <v>489</v>
      </c>
      <c r="Y55" s="1" t="s">
        <v>145</v>
      </c>
    </row>
    <row r="56" spans="1:25" x14ac:dyDescent="0.2">
      <c r="A56" s="1" t="s">
        <v>184</v>
      </c>
      <c r="B56" s="6">
        <f t="shared" si="3"/>
        <v>35398</v>
      </c>
      <c r="C56" s="1" t="s">
        <v>513</v>
      </c>
      <c r="D56" s="1" t="s">
        <v>513</v>
      </c>
      <c r="E56" s="1" t="s">
        <v>514</v>
      </c>
      <c r="F56" s="1" t="s">
        <v>514</v>
      </c>
      <c r="G56" s="1" t="s">
        <v>519</v>
      </c>
      <c r="H56" s="1" t="s">
        <v>520</v>
      </c>
      <c r="I56" s="1" t="s">
        <v>520</v>
      </c>
      <c r="J56" s="1" t="s">
        <v>521</v>
      </c>
      <c r="K56" s="2">
        <v>27721</v>
      </c>
      <c r="M56" s="1" t="s">
        <v>174</v>
      </c>
      <c r="N56" s="1" t="s">
        <v>185</v>
      </c>
      <c r="O56" s="6" t="str">
        <f t="shared" si="0"/>
        <v>MI-273</v>
      </c>
      <c r="P56" s="1" t="s">
        <v>10</v>
      </c>
      <c r="Q56" s="1" t="s">
        <v>11</v>
      </c>
      <c r="R56" s="1" t="str">
        <f t="shared" si="1"/>
        <v>Ernest Williams and Lucy Bunkley-Williams</v>
      </c>
      <c r="S56" s="2">
        <f t="shared" si="2"/>
        <v>27721</v>
      </c>
      <c r="T56" s="1"/>
      <c r="U56" s="1" t="s">
        <v>144</v>
      </c>
      <c r="V56" s="1" t="s">
        <v>471</v>
      </c>
      <c r="W56" s="6">
        <f>VLOOKUP(V56,Sheet2!A:B,2,FALSE)</f>
        <v>257441</v>
      </c>
      <c r="X56" s="1" t="s">
        <v>489</v>
      </c>
      <c r="Y56" s="1" t="s">
        <v>160</v>
      </c>
    </row>
    <row r="57" spans="1:25" x14ac:dyDescent="0.2">
      <c r="A57" s="1" t="s">
        <v>186</v>
      </c>
      <c r="B57" s="6">
        <f t="shared" si="3"/>
        <v>35399</v>
      </c>
      <c r="C57" s="1" t="s">
        <v>513</v>
      </c>
      <c r="D57" s="1" t="s">
        <v>513</v>
      </c>
      <c r="E57" s="1" t="s">
        <v>514</v>
      </c>
      <c r="F57" s="1" t="s">
        <v>514</v>
      </c>
      <c r="G57" s="1" t="s">
        <v>519</v>
      </c>
      <c r="H57" s="1" t="s">
        <v>520</v>
      </c>
      <c r="I57" s="1" t="s">
        <v>520</v>
      </c>
      <c r="J57" s="1" t="s">
        <v>521</v>
      </c>
      <c r="K57" s="2">
        <v>27721</v>
      </c>
      <c r="M57" s="1" t="s">
        <v>174</v>
      </c>
      <c r="N57" s="1" t="s">
        <v>187</v>
      </c>
      <c r="O57" s="6" t="str">
        <f t="shared" si="0"/>
        <v>MI-274</v>
      </c>
      <c r="P57" s="1" t="s">
        <v>10</v>
      </c>
      <c r="Q57" s="1" t="s">
        <v>11</v>
      </c>
      <c r="R57" s="1" t="str">
        <f t="shared" si="1"/>
        <v>Ernest Williams and Lucy Bunkley-Williams</v>
      </c>
      <c r="S57" s="2">
        <f t="shared" si="2"/>
        <v>27721</v>
      </c>
      <c r="T57" s="1"/>
      <c r="U57" s="1" t="s">
        <v>144</v>
      </c>
      <c r="V57" s="1" t="s">
        <v>471</v>
      </c>
      <c r="W57" s="6">
        <f>VLOOKUP(V57,Sheet2!A:B,2,FALSE)</f>
        <v>257441</v>
      </c>
      <c r="X57" s="1" t="s">
        <v>489</v>
      </c>
      <c r="Y57" s="1" t="s">
        <v>160</v>
      </c>
    </row>
    <row r="58" spans="1:25" x14ac:dyDescent="0.2">
      <c r="A58" s="1" t="s">
        <v>188</v>
      </c>
      <c r="B58" s="6">
        <f t="shared" si="3"/>
        <v>35400</v>
      </c>
      <c r="C58" s="1" t="s">
        <v>513</v>
      </c>
      <c r="D58" s="1" t="s">
        <v>513</v>
      </c>
      <c r="E58" s="1" t="s">
        <v>514</v>
      </c>
      <c r="F58" s="1" t="s">
        <v>514</v>
      </c>
      <c r="G58" s="1" t="s">
        <v>519</v>
      </c>
      <c r="H58" s="1" t="s">
        <v>520</v>
      </c>
      <c r="I58" s="1" t="s">
        <v>520</v>
      </c>
      <c r="J58" s="1" t="s">
        <v>521</v>
      </c>
      <c r="K58" s="2">
        <v>27721</v>
      </c>
      <c r="M58" s="1" t="s">
        <v>174</v>
      </c>
      <c r="N58" s="1" t="s">
        <v>189</v>
      </c>
      <c r="O58" s="6" t="str">
        <f t="shared" si="0"/>
        <v>MI-275</v>
      </c>
      <c r="P58" s="1" t="s">
        <v>10</v>
      </c>
      <c r="Q58" s="1" t="s">
        <v>11</v>
      </c>
      <c r="R58" s="1" t="str">
        <f t="shared" si="1"/>
        <v>Ernest Williams and Lucy Bunkley-Williams</v>
      </c>
      <c r="S58" s="2">
        <f t="shared" si="2"/>
        <v>27721</v>
      </c>
      <c r="T58" s="1"/>
      <c r="U58" s="1" t="s">
        <v>144</v>
      </c>
      <c r="V58" s="1" t="s">
        <v>471</v>
      </c>
      <c r="W58" s="6">
        <f>VLOOKUP(V58,Sheet2!A:B,2,FALSE)</f>
        <v>257441</v>
      </c>
      <c r="X58" s="1" t="s">
        <v>489</v>
      </c>
      <c r="Y58" s="1" t="s">
        <v>160</v>
      </c>
    </row>
    <row r="59" spans="1:25" x14ac:dyDescent="0.2">
      <c r="A59" s="1" t="s">
        <v>190</v>
      </c>
      <c r="B59" s="6">
        <f t="shared" si="3"/>
        <v>35401</v>
      </c>
      <c r="C59" s="1" t="s">
        <v>513</v>
      </c>
      <c r="D59" s="1" t="s">
        <v>513</v>
      </c>
      <c r="E59" s="1" t="s">
        <v>514</v>
      </c>
      <c r="F59" s="1" t="s">
        <v>514</v>
      </c>
      <c r="G59" s="1" t="s">
        <v>519</v>
      </c>
      <c r="H59" s="1" t="s">
        <v>520</v>
      </c>
      <c r="I59" s="1" t="s">
        <v>520</v>
      </c>
      <c r="J59" s="1" t="s">
        <v>521</v>
      </c>
      <c r="K59" s="2">
        <v>27920</v>
      </c>
      <c r="M59" s="1" t="s">
        <v>191</v>
      </c>
      <c r="N59" s="1" t="s">
        <v>192</v>
      </c>
      <c r="O59" s="6" t="str">
        <f t="shared" si="0"/>
        <v>MI-655</v>
      </c>
      <c r="P59" s="1" t="s">
        <v>10</v>
      </c>
      <c r="Q59" s="1" t="s">
        <v>11</v>
      </c>
      <c r="R59" s="1" t="str">
        <f t="shared" si="1"/>
        <v>Ernest Williams and Lucy Bunkley-Williams</v>
      </c>
      <c r="S59" s="2">
        <f t="shared" si="2"/>
        <v>27920</v>
      </c>
      <c r="T59" s="1"/>
      <c r="U59" s="1" t="s">
        <v>144</v>
      </c>
      <c r="V59" s="1" t="s">
        <v>471</v>
      </c>
      <c r="W59" s="6">
        <f>VLOOKUP(V59,Sheet2!A:B,2,FALSE)</f>
        <v>257441</v>
      </c>
      <c r="X59" s="1" t="s">
        <v>489</v>
      </c>
      <c r="Y59" s="1" t="s">
        <v>193</v>
      </c>
    </row>
    <row r="60" spans="1:25" x14ac:dyDescent="0.2">
      <c r="A60" s="1" t="s">
        <v>194</v>
      </c>
      <c r="B60" s="6">
        <f t="shared" si="3"/>
        <v>35402</v>
      </c>
      <c r="C60" s="1" t="s">
        <v>513</v>
      </c>
      <c r="D60" s="1" t="s">
        <v>513</v>
      </c>
      <c r="E60" s="1" t="s">
        <v>514</v>
      </c>
      <c r="F60" s="1" t="s">
        <v>514</v>
      </c>
      <c r="G60" s="1" t="s">
        <v>519</v>
      </c>
      <c r="H60" s="1" t="s">
        <v>520</v>
      </c>
      <c r="I60" s="1" t="s">
        <v>520</v>
      </c>
      <c r="J60" s="1" t="s">
        <v>521</v>
      </c>
      <c r="K60" s="2">
        <v>27920</v>
      </c>
      <c r="M60" s="1" t="s">
        <v>191</v>
      </c>
      <c r="N60" s="1" t="s">
        <v>195</v>
      </c>
      <c r="O60" s="6" t="str">
        <f t="shared" si="0"/>
        <v>MI-656</v>
      </c>
      <c r="P60" s="1" t="s">
        <v>10</v>
      </c>
      <c r="Q60" s="1" t="s">
        <v>11</v>
      </c>
      <c r="R60" s="1" t="str">
        <f t="shared" si="1"/>
        <v>Ernest Williams and Lucy Bunkley-Williams</v>
      </c>
      <c r="S60" s="2">
        <f t="shared" si="2"/>
        <v>27920</v>
      </c>
      <c r="T60" s="1"/>
      <c r="U60" s="1" t="s">
        <v>144</v>
      </c>
      <c r="V60" s="1" t="s">
        <v>471</v>
      </c>
      <c r="W60" s="6">
        <f>VLOOKUP(V60,Sheet2!A:B,2,FALSE)</f>
        <v>257441</v>
      </c>
      <c r="X60" s="1" t="s">
        <v>489</v>
      </c>
      <c r="Y60" s="1" t="s">
        <v>196</v>
      </c>
    </row>
    <row r="61" spans="1:25" x14ac:dyDescent="0.2">
      <c r="A61" s="1" t="s">
        <v>197</v>
      </c>
      <c r="B61" s="6">
        <f t="shared" si="3"/>
        <v>35403</v>
      </c>
      <c r="C61" s="1" t="s">
        <v>513</v>
      </c>
      <c r="D61" s="1" t="s">
        <v>513</v>
      </c>
      <c r="E61" s="1" t="s">
        <v>514</v>
      </c>
      <c r="F61" s="1" t="s">
        <v>514</v>
      </c>
      <c r="G61" s="1" t="s">
        <v>519</v>
      </c>
      <c r="H61" s="1" t="s">
        <v>520</v>
      </c>
      <c r="I61" s="1" t="s">
        <v>520</v>
      </c>
      <c r="J61" s="1" t="s">
        <v>521</v>
      </c>
      <c r="K61" s="2">
        <v>27923</v>
      </c>
      <c r="M61" s="1" t="s">
        <v>198</v>
      </c>
      <c r="N61" s="1" t="s">
        <v>199</v>
      </c>
      <c r="O61" s="6" t="str">
        <f t="shared" si="0"/>
        <v>MI-683</v>
      </c>
      <c r="P61" s="1" t="s">
        <v>10</v>
      </c>
      <c r="Q61" s="1" t="s">
        <v>11</v>
      </c>
      <c r="R61" s="1" t="str">
        <f t="shared" si="1"/>
        <v>Ernest Williams and Lucy Bunkley-Williams</v>
      </c>
      <c r="S61" s="2">
        <f t="shared" si="2"/>
        <v>27923</v>
      </c>
      <c r="T61" s="1"/>
      <c r="U61" s="1" t="s">
        <v>144</v>
      </c>
      <c r="V61" s="1" t="s">
        <v>471</v>
      </c>
      <c r="W61" s="6">
        <f>VLOOKUP(V61,Sheet2!A:B,2,FALSE)</f>
        <v>257441</v>
      </c>
      <c r="X61" s="1" t="s">
        <v>489</v>
      </c>
      <c r="Y61" s="1" t="s">
        <v>200</v>
      </c>
    </row>
    <row r="62" spans="1:25" x14ac:dyDescent="0.2">
      <c r="A62" s="1" t="s">
        <v>201</v>
      </c>
      <c r="B62" s="6">
        <f t="shared" si="3"/>
        <v>35404</v>
      </c>
      <c r="C62" s="1" t="s">
        <v>513</v>
      </c>
      <c r="D62" s="1" t="s">
        <v>513</v>
      </c>
      <c r="E62" s="1" t="s">
        <v>514</v>
      </c>
      <c r="F62" s="1" t="s">
        <v>514</v>
      </c>
      <c r="G62" s="1" t="s">
        <v>519</v>
      </c>
      <c r="H62" s="1" t="s">
        <v>520</v>
      </c>
      <c r="I62" s="1" t="s">
        <v>520</v>
      </c>
      <c r="J62" s="1" t="s">
        <v>521</v>
      </c>
      <c r="K62" s="2">
        <v>27923</v>
      </c>
      <c r="M62" s="1" t="s">
        <v>198</v>
      </c>
      <c r="N62" s="1" t="s">
        <v>202</v>
      </c>
      <c r="O62" s="6" t="str">
        <f t="shared" si="0"/>
        <v>MI-686</v>
      </c>
      <c r="P62" s="1" t="s">
        <v>10</v>
      </c>
      <c r="Q62" s="1" t="s">
        <v>11</v>
      </c>
      <c r="R62" s="1" t="str">
        <f t="shared" si="1"/>
        <v>Ernest Williams and Lucy Bunkley-Williams</v>
      </c>
      <c r="S62" s="2">
        <f t="shared" si="2"/>
        <v>27923</v>
      </c>
      <c r="T62" s="1"/>
      <c r="U62" s="1" t="s">
        <v>144</v>
      </c>
      <c r="V62" s="1" t="s">
        <v>471</v>
      </c>
      <c r="W62" s="6">
        <f>VLOOKUP(V62,Sheet2!A:B,2,FALSE)</f>
        <v>257441</v>
      </c>
      <c r="X62" s="1" t="s">
        <v>492</v>
      </c>
      <c r="Y62" s="1" t="s">
        <v>203</v>
      </c>
    </row>
    <row r="63" spans="1:25" x14ac:dyDescent="0.2">
      <c r="A63" s="1" t="s">
        <v>204</v>
      </c>
      <c r="B63" s="6">
        <f t="shared" si="3"/>
        <v>35405</v>
      </c>
      <c r="C63" s="1" t="s">
        <v>513</v>
      </c>
      <c r="D63" s="1" t="s">
        <v>513</v>
      </c>
      <c r="E63" s="1" t="s">
        <v>514</v>
      </c>
      <c r="F63" s="1" t="s">
        <v>514</v>
      </c>
      <c r="G63" s="1" t="s">
        <v>519</v>
      </c>
      <c r="H63" s="1" t="s">
        <v>520</v>
      </c>
      <c r="I63" s="1" t="s">
        <v>520</v>
      </c>
      <c r="J63" s="1" t="s">
        <v>521</v>
      </c>
      <c r="K63" s="2">
        <v>27925</v>
      </c>
      <c r="M63" s="1" t="s">
        <v>205</v>
      </c>
      <c r="N63" s="1" t="s">
        <v>206</v>
      </c>
      <c r="O63" s="6" t="str">
        <f t="shared" si="0"/>
        <v>MI-705</v>
      </c>
      <c r="P63" s="1" t="s">
        <v>10</v>
      </c>
      <c r="Q63" s="1" t="s">
        <v>11</v>
      </c>
      <c r="R63" s="1" t="str">
        <f t="shared" si="1"/>
        <v>Ernest Williams and Lucy Bunkley-Williams</v>
      </c>
      <c r="S63" s="2">
        <f t="shared" si="2"/>
        <v>27925</v>
      </c>
      <c r="T63" s="1"/>
      <c r="U63" s="1" t="s">
        <v>144</v>
      </c>
      <c r="V63" s="1" t="s">
        <v>471</v>
      </c>
      <c r="W63" s="6">
        <f>VLOOKUP(V63,Sheet2!A:B,2,FALSE)</f>
        <v>257441</v>
      </c>
      <c r="X63" s="1" t="s">
        <v>489</v>
      </c>
      <c r="Y63" s="1" t="s">
        <v>207</v>
      </c>
    </row>
    <row r="64" spans="1:25" x14ac:dyDescent="0.2">
      <c r="A64" s="1" t="s">
        <v>208</v>
      </c>
      <c r="B64" s="6">
        <f t="shared" si="3"/>
        <v>35406</v>
      </c>
      <c r="C64" s="1" t="s">
        <v>513</v>
      </c>
      <c r="D64" s="1" t="s">
        <v>513</v>
      </c>
      <c r="E64" s="1" t="s">
        <v>514</v>
      </c>
      <c r="F64" s="1" t="s">
        <v>514</v>
      </c>
      <c r="G64" s="1" t="s">
        <v>519</v>
      </c>
      <c r="H64" s="1" t="s">
        <v>520</v>
      </c>
      <c r="I64" s="1" t="s">
        <v>520</v>
      </c>
      <c r="J64" s="1" t="s">
        <v>521</v>
      </c>
      <c r="K64" s="2">
        <v>28239</v>
      </c>
      <c r="M64" s="1" t="s">
        <v>191</v>
      </c>
      <c r="N64" s="1" t="s">
        <v>209</v>
      </c>
      <c r="O64" s="6" t="str">
        <f t="shared" si="0"/>
        <v>MI-939</v>
      </c>
      <c r="P64" s="1" t="s">
        <v>10</v>
      </c>
      <c r="Q64" s="1" t="s">
        <v>11</v>
      </c>
      <c r="R64" s="1" t="str">
        <f t="shared" si="1"/>
        <v>Ernest Williams and Lucy Bunkley-Williams</v>
      </c>
      <c r="S64" s="2">
        <f t="shared" si="2"/>
        <v>28239</v>
      </c>
      <c r="T64" s="1"/>
      <c r="U64" s="1" t="s">
        <v>144</v>
      </c>
      <c r="V64" s="1" t="s">
        <v>471</v>
      </c>
      <c r="W64" s="6">
        <f>VLOOKUP(V64,Sheet2!A:B,2,FALSE)</f>
        <v>257441</v>
      </c>
      <c r="X64" s="1" t="s">
        <v>490</v>
      </c>
      <c r="Y64" s="1" t="s">
        <v>210</v>
      </c>
    </row>
    <row r="65" spans="1:25" x14ac:dyDescent="0.2">
      <c r="A65" s="1" t="s">
        <v>211</v>
      </c>
      <c r="B65" s="6">
        <f t="shared" si="3"/>
        <v>35407</v>
      </c>
      <c r="C65" s="1" t="s">
        <v>513</v>
      </c>
      <c r="D65" s="1" t="s">
        <v>513</v>
      </c>
      <c r="E65" s="1" t="s">
        <v>514</v>
      </c>
      <c r="F65" s="1" t="s">
        <v>514</v>
      </c>
      <c r="G65" s="1" t="s">
        <v>519</v>
      </c>
      <c r="H65" s="1" t="s">
        <v>520</v>
      </c>
      <c r="I65" s="1" t="s">
        <v>520</v>
      </c>
      <c r="J65" s="1" t="s">
        <v>521</v>
      </c>
      <c r="K65" s="2">
        <v>28994</v>
      </c>
      <c r="M65" s="1" t="s">
        <v>212</v>
      </c>
      <c r="N65" s="1" t="s">
        <v>213</v>
      </c>
      <c r="O65" s="6" t="str">
        <f t="shared" si="0"/>
        <v>EHW-333</v>
      </c>
      <c r="P65" s="1" t="s">
        <v>10</v>
      </c>
      <c r="Q65" s="1" t="s">
        <v>11</v>
      </c>
      <c r="R65" s="1" t="str">
        <f t="shared" si="1"/>
        <v>Ernest Williams and Lucy Bunkley-Williams</v>
      </c>
      <c r="S65" s="2">
        <f t="shared" si="2"/>
        <v>28994</v>
      </c>
      <c r="T65" s="1"/>
      <c r="U65" s="1" t="s">
        <v>144</v>
      </c>
      <c r="V65" s="1" t="s">
        <v>471</v>
      </c>
      <c r="W65" s="6">
        <f>VLOOKUP(V65,Sheet2!A:B,2,FALSE)</f>
        <v>257441</v>
      </c>
      <c r="X65" s="1" t="s">
        <v>489</v>
      </c>
      <c r="Y65" s="1" t="s">
        <v>214</v>
      </c>
    </row>
    <row r="66" spans="1:25" x14ac:dyDescent="0.2">
      <c r="A66" s="1" t="s">
        <v>215</v>
      </c>
      <c r="B66" s="6">
        <f t="shared" si="3"/>
        <v>35408</v>
      </c>
      <c r="C66" s="1" t="s">
        <v>513</v>
      </c>
      <c r="D66" s="1" t="s">
        <v>513</v>
      </c>
      <c r="E66" s="1" t="s">
        <v>514</v>
      </c>
      <c r="F66" s="1" t="s">
        <v>514</v>
      </c>
      <c r="G66" s="1" t="s">
        <v>519</v>
      </c>
      <c r="H66" s="1" t="s">
        <v>520</v>
      </c>
      <c r="I66" s="1" t="s">
        <v>520</v>
      </c>
      <c r="J66" s="1" t="s">
        <v>521</v>
      </c>
      <c r="K66" s="2">
        <v>30114</v>
      </c>
      <c r="M66" s="1" t="s">
        <v>216</v>
      </c>
      <c r="N66" s="1" t="s">
        <v>217</v>
      </c>
      <c r="O66" s="6" t="str">
        <f t="shared" si="0"/>
        <v>EHW-496-4</v>
      </c>
      <c r="P66" s="1" t="s">
        <v>10</v>
      </c>
      <c r="Q66" s="1" t="s">
        <v>11</v>
      </c>
      <c r="R66" s="1" t="str">
        <f t="shared" si="1"/>
        <v>Ernest Williams and Lucy Bunkley-Williams</v>
      </c>
      <c r="S66" s="2">
        <f t="shared" si="2"/>
        <v>30114</v>
      </c>
      <c r="T66" s="1" t="s">
        <v>523</v>
      </c>
      <c r="U66" s="1" t="s">
        <v>218</v>
      </c>
      <c r="V66" s="1" t="s">
        <v>471</v>
      </c>
      <c r="W66" s="6">
        <f>VLOOKUP(V66,Sheet2!A:B,2,FALSE)</f>
        <v>257441</v>
      </c>
      <c r="X66" s="1" t="s">
        <v>490</v>
      </c>
      <c r="Y66" s="1" t="s">
        <v>219</v>
      </c>
    </row>
    <row r="67" spans="1:25" x14ac:dyDescent="0.2">
      <c r="A67" s="1" t="s">
        <v>220</v>
      </c>
      <c r="B67" s="6">
        <f t="shared" si="3"/>
        <v>35409</v>
      </c>
      <c r="C67" s="1" t="s">
        <v>513</v>
      </c>
      <c r="D67" s="1" t="s">
        <v>513</v>
      </c>
      <c r="E67" s="1" t="s">
        <v>514</v>
      </c>
      <c r="F67" s="1" t="s">
        <v>514</v>
      </c>
      <c r="G67" s="1" t="s">
        <v>519</v>
      </c>
      <c r="H67" s="1" t="s">
        <v>520</v>
      </c>
      <c r="I67" s="1" t="s">
        <v>520</v>
      </c>
      <c r="J67" s="1" t="s">
        <v>521</v>
      </c>
      <c r="K67" s="2">
        <v>30114</v>
      </c>
      <c r="M67" s="1" t="s">
        <v>216</v>
      </c>
      <c r="N67" s="1" t="s">
        <v>221</v>
      </c>
      <c r="O67" s="6" t="str">
        <f t="shared" ref="O67:O130" si="4">IF(LEN(N67)&gt;0,N67,"")</f>
        <v>EHW-496-6</v>
      </c>
      <c r="P67" s="1" t="s">
        <v>10</v>
      </c>
      <c r="Q67" s="1" t="s">
        <v>11</v>
      </c>
      <c r="R67" s="1" t="str">
        <f t="shared" ref="R67:R130" si="5">Q67</f>
        <v>Ernest Williams and Lucy Bunkley-Williams</v>
      </c>
      <c r="S67" s="2">
        <f t="shared" ref="S67:S130" si="6">K67</f>
        <v>30114</v>
      </c>
      <c r="T67" s="1" t="s">
        <v>523</v>
      </c>
      <c r="U67" s="1" t="s">
        <v>218</v>
      </c>
      <c r="V67" s="1" t="s">
        <v>471</v>
      </c>
      <c r="W67" s="6">
        <f>VLOOKUP(V67,Sheet2!A:B,2,FALSE)</f>
        <v>257441</v>
      </c>
      <c r="X67" s="1" t="s">
        <v>490</v>
      </c>
      <c r="Y67" s="1" t="s">
        <v>219</v>
      </c>
    </row>
    <row r="68" spans="1:25" x14ac:dyDescent="0.2">
      <c r="A68" s="1" t="s">
        <v>222</v>
      </c>
      <c r="B68" s="6">
        <f t="shared" ref="B68:B131" si="7">B67+1</f>
        <v>35410</v>
      </c>
      <c r="C68" s="1" t="s">
        <v>513</v>
      </c>
      <c r="D68" s="1" t="s">
        <v>513</v>
      </c>
      <c r="E68" s="1" t="s">
        <v>514</v>
      </c>
      <c r="F68" s="1" t="s">
        <v>514</v>
      </c>
      <c r="G68" s="1" t="s">
        <v>519</v>
      </c>
      <c r="H68" s="1" t="s">
        <v>520</v>
      </c>
      <c r="I68" s="1" t="s">
        <v>520</v>
      </c>
      <c r="J68" s="1" t="s">
        <v>521</v>
      </c>
      <c r="K68" s="2">
        <v>27718</v>
      </c>
      <c r="M68" s="1" t="s">
        <v>223</v>
      </c>
      <c r="N68" s="1" t="s">
        <v>224</v>
      </c>
      <c r="O68" s="6" t="str">
        <f t="shared" si="4"/>
        <v>MI-216</v>
      </c>
      <c r="P68" s="1" t="s">
        <v>10</v>
      </c>
      <c r="Q68" s="1" t="s">
        <v>11</v>
      </c>
      <c r="R68" s="1" t="str">
        <f t="shared" si="5"/>
        <v>Ernest Williams and Lucy Bunkley-Williams</v>
      </c>
      <c r="S68" s="2">
        <f t="shared" si="6"/>
        <v>27718</v>
      </c>
      <c r="T68" s="1"/>
      <c r="U68" s="1" t="s">
        <v>225</v>
      </c>
      <c r="V68" s="1" t="s">
        <v>472</v>
      </c>
      <c r="W68" s="6">
        <f>VLOOKUP(V68,Sheet2!A:B,2,FALSE)</f>
        <v>257448</v>
      </c>
      <c r="X68" s="1" t="s">
        <v>489</v>
      </c>
      <c r="Y68" s="1" t="s">
        <v>226</v>
      </c>
    </row>
    <row r="69" spans="1:25" x14ac:dyDescent="0.2">
      <c r="A69" s="1" t="s">
        <v>227</v>
      </c>
      <c r="B69" s="6">
        <f t="shared" si="7"/>
        <v>35411</v>
      </c>
      <c r="C69" s="1" t="s">
        <v>513</v>
      </c>
      <c r="D69" s="1" t="s">
        <v>513</v>
      </c>
      <c r="E69" s="1" t="s">
        <v>514</v>
      </c>
      <c r="F69" s="1" t="s">
        <v>514</v>
      </c>
      <c r="G69" s="1" t="s">
        <v>519</v>
      </c>
      <c r="H69" s="1" t="s">
        <v>520</v>
      </c>
      <c r="I69" s="1" t="s">
        <v>520</v>
      </c>
      <c r="J69" s="1" t="s">
        <v>521</v>
      </c>
      <c r="K69" s="2">
        <v>27720</v>
      </c>
      <c r="M69" s="1" t="s">
        <v>142</v>
      </c>
      <c r="N69" s="1" t="s">
        <v>228</v>
      </c>
      <c r="O69" s="6" t="str">
        <f t="shared" si="4"/>
        <v>MI-254</v>
      </c>
      <c r="P69" s="1" t="s">
        <v>10</v>
      </c>
      <c r="Q69" s="1" t="s">
        <v>11</v>
      </c>
      <c r="R69" s="1" t="str">
        <f t="shared" si="5"/>
        <v>Ernest Williams and Lucy Bunkley-Williams</v>
      </c>
      <c r="S69" s="2">
        <f t="shared" si="6"/>
        <v>27720</v>
      </c>
      <c r="T69" s="1"/>
      <c r="U69" s="1" t="s">
        <v>225</v>
      </c>
      <c r="V69" s="1" t="s">
        <v>472</v>
      </c>
      <c r="W69" s="6">
        <f>VLOOKUP(V69,Sheet2!A:B,2,FALSE)</f>
        <v>257448</v>
      </c>
      <c r="X69" s="1" t="s">
        <v>489</v>
      </c>
      <c r="Y69" s="1" t="s">
        <v>229</v>
      </c>
    </row>
    <row r="70" spans="1:25" x14ac:dyDescent="0.2">
      <c r="A70" s="1" t="s">
        <v>230</v>
      </c>
      <c r="B70" s="6">
        <f t="shared" si="7"/>
        <v>35412</v>
      </c>
      <c r="C70" s="1" t="s">
        <v>513</v>
      </c>
      <c r="D70" s="1" t="s">
        <v>513</v>
      </c>
      <c r="E70" s="1" t="s">
        <v>514</v>
      </c>
      <c r="F70" s="1" t="s">
        <v>514</v>
      </c>
      <c r="G70" s="1" t="s">
        <v>519</v>
      </c>
      <c r="H70" s="1" t="s">
        <v>520</v>
      </c>
      <c r="I70" s="1" t="s">
        <v>520</v>
      </c>
      <c r="J70" s="1" t="s">
        <v>521</v>
      </c>
      <c r="K70" s="2">
        <v>27723</v>
      </c>
      <c r="M70" s="1" t="s">
        <v>231</v>
      </c>
      <c r="N70" s="1" t="s">
        <v>232</v>
      </c>
      <c r="O70" s="6" t="str">
        <f t="shared" si="4"/>
        <v>MI-285</v>
      </c>
      <c r="P70" s="1" t="s">
        <v>10</v>
      </c>
      <c r="Q70" s="1" t="s">
        <v>11</v>
      </c>
      <c r="R70" s="1" t="str">
        <f t="shared" si="5"/>
        <v>Ernest Williams and Lucy Bunkley-Williams</v>
      </c>
      <c r="S70" s="2">
        <f t="shared" si="6"/>
        <v>27723</v>
      </c>
      <c r="T70" s="1"/>
      <c r="U70" s="1" t="s">
        <v>225</v>
      </c>
      <c r="V70" s="1" t="s">
        <v>472</v>
      </c>
      <c r="W70" s="6">
        <f>VLOOKUP(V70,Sheet2!A:B,2,FALSE)</f>
        <v>257448</v>
      </c>
      <c r="X70" s="1" t="s">
        <v>489</v>
      </c>
      <c r="Y70" s="1" t="s">
        <v>233</v>
      </c>
    </row>
    <row r="71" spans="1:25" x14ac:dyDescent="0.2">
      <c r="A71" s="1" t="s">
        <v>234</v>
      </c>
      <c r="B71" s="6">
        <f t="shared" si="7"/>
        <v>35413</v>
      </c>
      <c r="C71" s="1" t="s">
        <v>513</v>
      </c>
      <c r="D71" s="1" t="s">
        <v>513</v>
      </c>
      <c r="E71" s="1" t="s">
        <v>514</v>
      </c>
      <c r="F71" s="1" t="s">
        <v>514</v>
      </c>
      <c r="G71" s="1" t="s">
        <v>519</v>
      </c>
      <c r="H71" s="1" t="s">
        <v>520</v>
      </c>
      <c r="I71" s="1" t="s">
        <v>520</v>
      </c>
      <c r="J71" s="1" t="s">
        <v>521</v>
      </c>
      <c r="K71" s="2">
        <v>27723</v>
      </c>
      <c r="M71" s="1" t="s">
        <v>231</v>
      </c>
      <c r="N71" s="1" t="s">
        <v>235</v>
      </c>
      <c r="O71" s="6" t="str">
        <f t="shared" si="4"/>
        <v>MI-290</v>
      </c>
      <c r="P71" s="1" t="s">
        <v>10</v>
      </c>
      <c r="Q71" s="1" t="s">
        <v>11</v>
      </c>
      <c r="R71" s="1" t="str">
        <f t="shared" si="5"/>
        <v>Ernest Williams and Lucy Bunkley-Williams</v>
      </c>
      <c r="S71" s="2">
        <f t="shared" si="6"/>
        <v>27723</v>
      </c>
      <c r="T71" s="1"/>
      <c r="U71" s="1" t="s">
        <v>225</v>
      </c>
      <c r="V71" s="1" t="s">
        <v>472</v>
      </c>
      <c r="W71" s="6">
        <f>VLOOKUP(V71,Sheet2!A:B,2,FALSE)</f>
        <v>257448</v>
      </c>
      <c r="X71" s="1" t="s">
        <v>489</v>
      </c>
      <c r="Y71" s="1" t="s">
        <v>236</v>
      </c>
    </row>
    <row r="72" spans="1:25" x14ac:dyDescent="0.2">
      <c r="A72" s="1" t="s">
        <v>237</v>
      </c>
      <c r="B72" s="6">
        <f t="shared" si="7"/>
        <v>35414</v>
      </c>
      <c r="C72" s="1" t="s">
        <v>513</v>
      </c>
      <c r="D72" s="1" t="s">
        <v>513</v>
      </c>
      <c r="E72" s="1" t="s">
        <v>514</v>
      </c>
      <c r="F72" s="1" t="s">
        <v>514</v>
      </c>
      <c r="G72" s="1" t="s">
        <v>519</v>
      </c>
      <c r="H72" s="1" t="s">
        <v>520</v>
      </c>
      <c r="I72" s="1" t="s">
        <v>520</v>
      </c>
      <c r="J72" s="1" t="s">
        <v>521</v>
      </c>
      <c r="K72" s="2">
        <v>27723</v>
      </c>
      <c r="M72" s="1" t="s">
        <v>231</v>
      </c>
      <c r="N72" s="1" t="s">
        <v>238</v>
      </c>
      <c r="O72" s="6" t="str">
        <f t="shared" si="4"/>
        <v>MI-291</v>
      </c>
      <c r="P72" s="1" t="s">
        <v>10</v>
      </c>
      <c r="Q72" s="1" t="s">
        <v>11</v>
      </c>
      <c r="R72" s="1" t="str">
        <f t="shared" si="5"/>
        <v>Ernest Williams and Lucy Bunkley-Williams</v>
      </c>
      <c r="S72" s="2">
        <f t="shared" si="6"/>
        <v>27723</v>
      </c>
      <c r="T72" s="1"/>
      <c r="U72" s="1" t="s">
        <v>225</v>
      </c>
      <c r="V72" s="1" t="s">
        <v>472</v>
      </c>
      <c r="W72" s="6">
        <f>VLOOKUP(V72,Sheet2!A:B,2,FALSE)</f>
        <v>257448</v>
      </c>
      <c r="X72" s="1" t="s">
        <v>489</v>
      </c>
      <c r="Y72" s="1" t="s">
        <v>239</v>
      </c>
    </row>
    <row r="73" spans="1:25" x14ac:dyDescent="0.2">
      <c r="A73" s="1" t="s">
        <v>240</v>
      </c>
      <c r="B73" s="6">
        <f t="shared" si="7"/>
        <v>35415</v>
      </c>
      <c r="C73" s="1" t="s">
        <v>513</v>
      </c>
      <c r="D73" s="1" t="s">
        <v>513</v>
      </c>
      <c r="E73" s="1" t="s">
        <v>514</v>
      </c>
      <c r="F73" s="1" t="s">
        <v>514</v>
      </c>
      <c r="G73" s="1" t="s">
        <v>519</v>
      </c>
      <c r="H73" s="1" t="s">
        <v>520</v>
      </c>
      <c r="I73" s="1" t="s">
        <v>520</v>
      </c>
      <c r="J73" s="1" t="s">
        <v>521</v>
      </c>
      <c r="K73" s="2">
        <v>27723</v>
      </c>
      <c r="M73" s="1" t="s">
        <v>231</v>
      </c>
      <c r="N73" s="1" t="s">
        <v>241</v>
      </c>
      <c r="O73" s="6" t="str">
        <f t="shared" si="4"/>
        <v>MI-292</v>
      </c>
      <c r="P73" s="1" t="s">
        <v>10</v>
      </c>
      <c r="Q73" s="1" t="s">
        <v>11</v>
      </c>
      <c r="R73" s="1" t="str">
        <f t="shared" si="5"/>
        <v>Ernest Williams and Lucy Bunkley-Williams</v>
      </c>
      <c r="S73" s="2">
        <f t="shared" si="6"/>
        <v>27723</v>
      </c>
      <c r="T73" s="1"/>
      <c r="U73" s="1" t="s">
        <v>225</v>
      </c>
      <c r="V73" s="1" t="s">
        <v>472</v>
      </c>
      <c r="W73" s="6">
        <f>VLOOKUP(V73,Sheet2!A:B,2,FALSE)</f>
        <v>257448</v>
      </c>
      <c r="X73" s="1" t="s">
        <v>489</v>
      </c>
      <c r="Y73" s="1" t="s">
        <v>242</v>
      </c>
    </row>
    <row r="74" spans="1:25" x14ac:dyDescent="0.2">
      <c r="A74" s="1" t="s">
        <v>243</v>
      </c>
      <c r="B74" s="6">
        <f t="shared" si="7"/>
        <v>35416</v>
      </c>
      <c r="C74" s="1" t="s">
        <v>513</v>
      </c>
      <c r="D74" s="1" t="s">
        <v>513</v>
      </c>
      <c r="E74" s="1" t="s">
        <v>514</v>
      </c>
      <c r="F74" s="1" t="s">
        <v>514</v>
      </c>
      <c r="G74" s="1" t="s">
        <v>519</v>
      </c>
      <c r="H74" s="1" t="s">
        <v>520</v>
      </c>
      <c r="I74" s="1" t="s">
        <v>520</v>
      </c>
      <c r="J74" s="1" t="s">
        <v>521</v>
      </c>
      <c r="K74" s="2">
        <v>28154</v>
      </c>
      <c r="M74" s="1" t="s">
        <v>91</v>
      </c>
      <c r="N74" s="1" t="s">
        <v>244</v>
      </c>
      <c r="O74" s="6" t="str">
        <f t="shared" si="4"/>
        <v>MI-846</v>
      </c>
      <c r="P74" s="1" t="s">
        <v>10</v>
      </c>
      <c r="Q74" s="1" t="s">
        <v>11</v>
      </c>
      <c r="R74" s="1" t="str">
        <f t="shared" si="5"/>
        <v>Ernest Williams and Lucy Bunkley-Williams</v>
      </c>
      <c r="S74" s="2">
        <f t="shared" si="6"/>
        <v>28154</v>
      </c>
      <c r="T74" s="1"/>
      <c r="U74" s="1" t="s">
        <v>225</v>
      </c>
      <c r="V74" s="1" t="s">
        <v>472</v>
      </c>
      <c r="W74" s="6">
        <f>VLOOKUP(V74,Sheet2!A:B,2,FALSE)</f>
        <v>257448</v>
      </c>
      <c r="X74" s="1" t="s">
        <v>489</v>
      </c>
      <c r="Y74" s="1" t="s">
        <v>245</v>
      </c>
    </row>
    <row r="75" spans="1:25" x14ac:dyDescent="0.2">
      <c r="A75" s="1" t="s">
        <v>246</v>
      </c>
      <c r="B75" s="6">
        <f t="shared" si="7"/>
        <v>35417</v>
      </c>
      <c r="C75" s="1" t="s">
        <v>513</v>
      </c>
      <c r="D75" s="1" t="s">
        <v>513</v>
      </c>
      <c r="E75" s="1" t="s">
        <v>514</v>
      </c>
      <c r="F75" s="1" t="s">
        <v>514</v>
      </c>
      <c r="G75" s="1" t="s">
        <v>519</v>
      </c>
      <c r="H75" s="1" t="s">
        <v>520</v>
      </c>
      <c r="I75" s="1" t="s">
        <v>520</v>
      </c>
      <c r="J75" s="1" t="s">
        <v>521</v>
      </c>
      <c r="K75" s="2">
        <v>28173</v>
      </c>
      <c r="M75" s="1" t="s">
        <v>61</v>
      </c>
      <c r="N75" s="1" t="s">
        <v>247</v>
      </c>
      <c r="O75" s="6" t="str">
        <f t="shared" si="4"/>
        <v>MI-854</v>
      </c>
      <c r="P75" s="1" t="s">
        <v>10</v>
      </c>
      <c r="Q75" s="1" t="s">
        <v>11</v>
      </c>
      <c r="R75" s="1" t="str">
        <f t="shared" si="5"/>
        <v>Ernest Williams and Lucy Bunkley-Williams</v>
      </c>
      <c r="S75" s="2">
        <f t="shared" si="6"/>
        <v>28173</v>
      </c>
      <c r="T75" s="1"/>
      <c r="U75" s="1" t="s">
        <v>225</v>
      </c>
      <c r="V75" s="1" t="s">
        <v>472</v>
      </c>
      <c r="W75" s="6">
        <f>VLOOKUP(V75,Sheet2!A:B,2,FALSE)</f>
        <v>257448</v>
      </c>
      <c r="X75" s="1">
        <v>4</v>
      </c>
      <c r="Y75" s="1" t="s">
        <v>248</v>
      </c>
    </row>
    <row r="76" spans="1:25" x14ac:dyDescent="0.2">
      <c r="A76" s="1" t="s">
        <v>249</v>
      </c>
      <c r="B76" s="6">
        <f t="shared" si="7"/>
        <v>35418</v>
      </c>
      <c r="C76" s="1" t="s">
        <v>513</v>
      </c>
      <c r="D76" s="1" t="s">
        <v>513</v>
      </c>
      <c r="E76" s="1" t="s">
        <v>514</v>
      </c>
      <c r="F76" s="1" t="s">
        <v>514</v>
      </c>
      <c r="G76" s="1" t="s">
        <v>519</v>
      </c>
      <c r="H76" s="1" t="s">
        <v>520</v>
      </c>
      <c r="I76" s="1" t="s">
        <v>520</v>
      </c>
      <c r="J76" s="1" t="s">
        <v>521</v>
      </c>
      <c r="K76" s="2">
        <v>28174</v>
      </c>
      <c r="M76" s="1" t="s">
        <v>61</v>
      </c>
      <c r="N76" s="1" t="s">
        <v>250</v>
      </c>
      <c r="O76" s="6" t="str">
        <f t="shared" si="4"/>
        <v>MI-857</v>
      </c>
      <c r="P76" s="1" t="s">
        <v>10</v>
      </c>
      <c r="Q76" s="1" t="s">
        <v>11</v>
      </c>
      <c r="R76" s="1" t="str">
        <f t="shared" si="5"/>
        <v>Ernest Williams and Lucy Bunkley-Williams</v>
      </c>
      <c r="S76" s="2">
        <f t="shared" si="6"/>
        <v>28174</v>
      </c>
      <c r="T76" s="1"/>
      <c r="U76" s="1" t="s">
        <v>225</v>
      </c>
      <c r="V76" s="1" t="s">
        <v>472</v>
      </c>
      <c r="W76" s="6">
        <f>VLOOKUP(V76,Sheet2!A:B,2,FALSE)</f>
        <v>257448</v>
      </c>
      <c r="X76" s="1" t="s">
        <v>489</v>
      </c>
      <c r="Y76" s="1" t="s">
        <v>251</v>
      </c>
    </row>
    <row r="77" spans="1:25" x14ac:dyDescent="0.2">
      <c r="A77" s="1" t="s">
        <v>252</v>
      </c>
      <c r="B77" s="6">
        <f t="shared" si="7"/>
        <v>35419</v>
      </c>
      <c r="C77" s="1" t="s">
        <v>513</v>
      </c>
      <c r="D77" s="1" t="s">
        <v>513</v>
      </c>
      <c r="E77" s="1" t="s">
        <v>514</v>
      </c>
      <c r="F77" s="1" t="s">
        <v>514</v>
      </c>
      <c r="G77" s="1" t="s">
        <v>519</v>
      </c>
      <c r="H77" s="1" t="s">
        <v>520</v>
      </c>
      <c r="I77" s="1" t="s">
        <v>520</v>
      </c>
      <c r="J77" s="1" t="s">
        <v>521</v>
      </c>
      <c r="K77" s="2">
        <v>28568</v>
      </c>
      <c r="M77" s="1" t="s">
        <v>110</v>
      </c>
      <c r="N77" s="1" t="s">
        <v>253</v>
      </c>
      <c r="O77" s="6" t="str">
        <f t="shared" si="4"/>
        <v>MI-997</v>
      </c>
      <c r="P77" s="1" t="s">
        <v>10</v>
      </c>
      <c r="Q77" s="1" t="s">
        <v>11</v>
      </c>
      <c r="R77" s="1" t="str">
        <f t="shared" si="5"/>
        <v>Ernest Williams and Lucy Bunkley-Williams</v>
      </c>
      <c r="S77" s="2">
        <f t="shared" si="6"/>
        <v>28568</v>
      </c>
      <c r="T77" s="1"/>
      <c r="U77" s="1" t="s">
        <v>225</v>
      </c>
      <c r="V77" s="1" t="s">
        <v>472</v>
      </c>
      <c r="W77" s="6">
        <f>VLOOKUP(V77,Sheet2!A:B,2,FALSE)</f>
        <v>257448</v>
      </c>
      <c r="X77" s="1" t="s">
        <v>489</v>
      </c>
      <c r="Y77" s="1" t="s">
        <v>254</v>
      </c>
    </row>
    <row r="78" spans="1:25" x14ac:dyDescent="0.2">
      <c r="A78" s="1" t="s">
        <v>255</v>
      </c>
      <c r="B78" s="6">
        <f t="shared" si="7"/>
        <v>35420</v>
      </c>
      <c r="C78" s="1" t="s">
        <v>513</v>
      </c>
      <c r="D78" s="1" t="s">
        <v>513</v>
      </c>
      <c r="E78" s="1" t="s">
        <v>514</v>
      </c>
      <c r="F78" s="1" t="s">
        <v>514</v>
      </c>
      <c r="G78" s="1" t="s">
        <v>519</v>
      </c>
      <c r="H78" s="1" t="s">
        <v>520</v>
      </c>
      <c r="I78" s="1" t="s">
        <v>520</v>
      </c>
      <c r="J78" s="1" t="s">
        <v>521</v>
      </c>
      <c r="K78" s="2">
        <v>30911</v>
      </c>
      <c r="M78" s="1" t="s">
        <v>256</v>
      </c>
      <c r="N78" s="1" t="s">
        <v>257</v>
      </c>
      <c r="O78" s="6" t="str">
        <f t="shared" si="4"/>
        <v>840817-TT-Hp</v>
      </c>
      <c r="P78" s="1" t="s">
        <v>10</v>
      </c>
      <c r="Q78" s="1" t="s">
        <v>11</v>
      </c>
      <c r="R78" s="1" t="str">
        <f t="shared" si="5"/>
        <v>Ernest Williams and Lucy Bunkley-Williams</v>
      </c>
      <c r="S78" s="2">
        <f t="shared" si="6"/>
        <v>30911</v>
      </c>
      <c r="T78" s="1"/>
      <c r="U78" s="1" t="s">
        <v>225</v>
      </c>
      <c r="V78" s="1" t="s">
        <v>472</v>
      </c>
      <c r="W78" s="6">
        <f>VLOOKUP(V78,Sheet2!A:B,2,FALSE)</f>
        <v>257448</v>
      </c>
      <c r="X78" s="1" t="s">
        <v>489</v>
      </c>
      <c r="Y78" s="1" t="s">
        <v>258</v>
      </c>
    </row>
    <row r="79" spans="1:25" x14ac:dyDescent="0.2">
      <c r="A79" s="1" t="s">
        <v>259</v>
      </c>
      <c r="B79" s="6">
        <f t="shared" si="7"/>
        <v>35421</v>
      </c>
      <c r="C79" s="1" t="s">
        <v>513</v>
      </c>
      <c r="D79" s="1" t="s">
        <v>513</v>
      </c>
      <c r="E79" s="1" t="s">
        <v>514</v>
      </c>
      <c r="F79" s="1" t="s">
        <v>514</v>
      </c>
      <c r="G79" s="1" t="s">
        <v>519</v>
      </c>
      <c r="H79" s="1" t="s">
        <v>520</v>
      </c>
      <c r="I79" s="1" t="s">
        <v>520</v>
      </c>
      <c r="J79" s="1" t="s">
        <v>521</v>
      </c>
      <c r="K79" s="2">
        <v>30911</v>
      </c>
      <c r="M79" s="1" t="s">
        <v>256</v>
      </c>
      <c r="N79" s="1" t="s">
        <v>257</v>
      </c>
      <c r="O79" s="6" t="str">
        <f t="shared" si="4"/>
        <v>840817-TT-Hp</v>
      </c>
      <c r="P79" s="1" t="s">
        <v>10</v>
      </c>
      <c r="Q79" s="1" t="s">
        <v>11</v>
      </c>
      <c r="R79" s="1" t="str">
        <f t="shared" si="5"/>
        <v>Ernest Williams and Lucy Bunkley-Williams</v>
      </c>
      <c r="S79" s="2">
        <f t="shared" si="6"/>
        <v>30911</v>
      </c>
      <c r="T79" s="1"/>
      <c r="U79" s="1" t="s">
        <v>225</v>
      </c>
      <c r="V79" s="1" t="s">
        <v>472</v>
      </c>
      <c r="W79" s="6">
        <f>VLOOKUP(V79,Sheet2!A:B,2,FALSE)</f>
        <v>257448</v>
      </c>
      <c r="X79" s="1" t="s">
        <v>489</v>
      </c>
      <c r="Y79" s="1" t="s">
        <v>260</v>
      </c>
    </row>
    <row r="80" spans="1:25" x14ac:dyDescent="0.2">
      <c r="A80" s="1" t="s">
        <v>261</v>
      </c>
      <c r="B80" s="6">
        <f t="shared" si="7"/>
        <v>35422</v>
      </c>
      <c r="C80" s="1" t="s">
        <v>513</v>
      </c>
      <c r="D80" s="1" t="s">
        <v>513</v>
      </c>
      <c r="E80" s="1" t="s">
        <v>514</v>
      </c>
      <c r="F80" s="1" t="s">
        <v>514</v>
      </c>
      <c r="G80" s="1" t="s">
        <v>519</v>
      </c>
      <c r="H80" s="1" t="s">
        <v>520</v>
      </c>
      <c r="I80" s="1" t="s">
        <v>520</v>
      </c>
      <c r="J80" s="1" t="s">
        <v>521</v>
      </c>
      <c r="K80" s="2">
        <v>28170</v>
      </c>
      <c r="M80" s="1" t="s">
        <v>262</v>
      </c>
      <c r="N80" s="1" t="s">
        <v>263</v>
      </c>
      <c r="O80" s="6" t="str">
        <f t="shared" si="4"/>
        <v>MI-849</v>
      </c>
      <c r="P80" s="1" t="s">
        <v>10</v>
      </c>
      <c r="Q80" s="1" t="s">
        <v>11</v>
      </c>
      <c r="R80" s="1" t="str">
        <f t="shared" si="5"/>
        <v>Ernest Williams and Lucy Bunkley-Williams</v>
      </c>
      <c r="S80" s="2">
        <f t="shared" si="6"/>
        <v>28170</v>
      </c>
      <c r="T80" s="1"/>
      <c r="U80" s="1" t="s">
        <v>225</v>
      </c>
      <c r="V80" s="1" t="s">
        <v>472</v>
      </c>
      <c r="W80" s="6">
        <f>VLOOKUP(V80,Sheet2!A:B,2,FALSE)</f>
        <v>257448</v>
      </c>
      <c r="X80" s="1" t="s">
        <v>489</v>
      </c>
      <c r="Y80" s="1" t="s">
        <v>264</v>
      </c>
    </row>
    <row r="81" spans="1:25" x14ac:dyDescent="0.2">
      <c r="A81" s="1" t="s">
        <v>265</v>
      </c>
      <c r="B81" s="6">
        <f t="shared" si="7"/>
        <v>35423</v>
      </c>
      <c r="C81" s="1" t="s">
        <v>513</v>
      </c>
      <c r="D81" s="1" t="s">
        <v>513</v>
      </c>
      <c r="E81" s="1" t="s">
        <v>514</v>
      </c>
      <c r="F81" s="1" t="s">
        <v>514</v>
      </c>
      <c r="G81" s="1" t="s">
        <v>519</v>
      </c>
      <c r="H81" s="1" t="s">
        <v>520</v>
      </c>
      <c r="I81" s="1" t="s">
        <v>520</v>
      </c>
      <c r="J81" s="1" t="s">
        <v>521</v>
      </c>
      <c r="K81" s="2">
        <v>28186</v>
      </c>
      <c r="M81" s="1" t="s">
        <v>266</v>
      </c>
      <c r="N81" s="1" t="s">
        <v>267</v>
      </c>
      <c r="O81" s="6" t="str">
        <f t="shared" si="4"/>
        <v>MI-860</v>
      </c>
      <c r="P81" s="1" t="s">
        <v>10</v>
      </c>
      <c r="Q81" s="1" t="s">
        <v>11</v>
      </c>
      <c r="R81" s="1" t="str">
        <f t="shared" si="5"/>
        <v>Ernest Williams and Lucy Bunkley-Williams</v>
      </c>
      <c r="S81" s="2">
        <f t="shared" si="6"/>
        <v>28186</v>
      </c>
      <c r="T81" s="1"/>
      <c r="U81" s="1" t="s">
        <v>225</v>
      </c>
      <c r="V81" s="1" t="s">
        <v>472</v>
      </c>
      <c r="W81" s="6">
        <f>VLOOKUP(V81,Sheet2!A:B,2,FALSE)</f>
        <v>257448</v>
      </c>
      <c r="X81" s="1" t="s">
        <v>489</v>
      </c>
      <c r="Y81" s="1" t="s">
        <v>268</v>
      </c>
    </row>
    <row r="82" spans="1:25" x14ac:dyDescent="0.2">
      <c r="A82" s="1" t="s">
        <v>269</v>
      </c>
      <c r="B82" s="6">
        <f t="shared" si="7"/>
        <v>35424</v>
      </c>
      <c r="C82" s="1" t="s">
        <v>513</v>
      </c>
      <c r="D82" s="1" t="s">
        <v>513</v>
      </c>
      <c r="E82" s="1" t="s">
        <v>514</v>
      </c>
      <c r="F82" s="1" t="s">
        <v>514</v>
      </c>
      <c r="G82" s="1" t="s">
        <v>519</v>
      </c>
      <c r="H82" s="1" t="s">
        <v>520</v>
      </c>
      <c r="I82" s="1" t="s">
        <v>520</v>
      </c>
      <c r="J82" s="1" t="s">
        <v>521</v>
      </c>
      <c r="K82" s="2">
        <v>28186</v>
      </c>
      <c r="M82" s="1" t="s">
        <v>270</v>
      </c>
      <c r="N82" s="1" t="s">
        <v>271</v>
      </c>
      <c r="O82" s="6" t="str">
        <f t="shared" si="4"/>
        <v>MI-872</v>
      </c>
      <c r="P82" s="1" t="s">
        <v>10</v>
      </c>
      <c r="Q82" s="1" t="s">
        <v>11</v>
      </c>
      <c r="R82" s="1" t="str">
        <f t="shared" si="5"/>
        <v>Ernest Williams and Lucy Bunkley-Williams</v>
      </c>
      <c r="S82" s="2">
        <f t="shared" si="6"/>
        <v>28186</v>
      </c>
      <c r="T82" s="1"/>
      <c r="U82" s="1" t="s">
        <v>225</v>
      </c>
      <c r="V82" s="1" t="s">
        <v>472</v>
      </c>
      <c r="W82" s="6">
        <f>VLOOKUP(V82,Sheet2!A:B,2,FALSE)</f>
        <v>257448</v>
      </c>
      <c r="X82" s="1" t="s">
        <v>489</v>
      </c>
      <c r="Y82" s="1" t="s">
        <v>272</v>
      </c>
    </row>
    <row r="83" spans="1:25" x14ac:dyDescent="0.2">
      <c r="A83" s="1" t="s">
        <v>273</v>
      </c>
      <c r="B83" s="6">
        <f t="shared" si="7"/>
        <v>35425</v>
      </c>
      <c r="C83" s="1" t="s">
        <v>513</v>
      </c>
      <c r="D83" s="1" t="s">
        <v>513</v>
      </c>
      <c r="E83" s="1" t="s">
        <v>514</v>
      </c>
      <c r="F83" s="1" t="s">
        <v>514</v>
      </c>
      <c r="G83" s="1" t="s">
        <v>519</v>
      </c>
      <c r="H83" s="1" t="s">
        <v>520</v>
      </c>
      <c r="I83" s="1" t="s">
        <v>520</v>
      </c>
      <c r="J83" s="1" t="s">
        <v>521</v>
      </c>
      <c r="K83" s="2">
        <v>27678</v>
      </c>
      <c r="M83" s="1" t="s">
        <v>274</v>
      </c>
      <c r="N83" s="1" t="s">
        <v>275</v>
      </c>
      <c r="O83" s="6" t="str">
        <f t="shared" si="4"/>
        <v>MI-88</v>
      </c>
      <c r="P83" s="1" t="s">
        <v>10</v>
      </c>
      <c r="Q83" s="1" t="s">
        <v>11</v>
      </c>
      <c r="R83" s="1" t="str">
        <f t="shared" si="5"/>
        <v>Ernest Williams and Lucy Bunkley-Williams</v>
      </c>
      <c r="S83" s="2">
        <f t="shared" si="6"/>
        <v>27678</v>
      </c>
      <c r="T83" s="1"/>
      <c r="U83" s="1" t="s">
        <v>225</v>
      </c>
      <c r="V83" s="1" t="s">
        <v>472</v>
      </c>
      <c r="W83" s="6">
        <f>VLOOKUP(V83,Sheet2!A:B,2,FALSE)</f>
        <v>257448</v>
      </c>
      <c r="X83" s="1" t="s">
        <v>489</v>
      </c>
      <c r="Y83" s="1" t="s">
        <v>276</v>
      </c>
    </row>
    <row r="84" spans="1:25" x14ac:dyDescent="0.2">
      <c r="A84" s="1" t="s">
        <v>277</v>
      </c>
      <c r="B84" s="6">
        <f t="shared" si="7"/>
        <v>35426</v>
      </c>
      <c r="C84" s="1" t="s">
        <v>513</v>
      </c>
      <c r="D84" s="1" t="s">
        <v>513</v>
      </c>
      <c r="E84" s="1" t="s">
        <v>514</v>
      </c>
      <c r="F84" s="1" t="s">
        <v>514</v>
      </c>
      <c r="G84" s="1" t="s">
        <v>519</v>
      </c>
      <c r="H84" s="1" t="s">
        <v>520</v>
      </c>
      <c r="I84" s="1" t="s">
        <v>520</v>
      </c>
      <c r="J84" s="1" t="s">
        <v>521</v>
      </c>
      <c r="K84" s="2">
        <v>27678</v>
      </c>
      <c r="M84" s="1" t="s">
        <v>274</v>
      </c>
      <c r="N84" s="1" t="s">
        <v>278</v>
      </c>
      <c r="O84" s="6" t="str">
        <f t="shared" si="4"/>
        <v>MI-89</v>
      </c>
      <c r="P84" s="1" t="s">
        <v>10</v>
      </c>
      <c r="Q84" s="1" t="s">
        <v>11</v>
      </c>
      <c r="R84" s="1" t="str">
        <f t="shared" si="5"/>
        <v>Ernest Williams and Lucy Bunkley-Williams</v>
      </c>
      <c r="S84" s="2">
        <f t="shared" si="6"/>
        <v>27678</v>
      </c>
      <c r="T84" s="1"/>
      <c r="U84" s="1" t="s">
        <v>225</v>
      </c>
      <c r="V84" s="1" t="s">
        <v>472</v>
      </c>
      <c r="W84" s="6">
        <f>VLOOKUP(V84,Sheet2!A:B,2,FALSE)</f>
        <v>257448</v>
      </c>
      <c r="X84" s="1" t="s">
        <v>489</v>
      </c>
      <c r="Y84" s="1" t="s">
        <v>279</v>
      </c>
    </row>
    <row r="85" spans="1:25" x14ac:dyDescent="0.2">
      <c r="A85" s="1" t="s">
        <v>280</v>
      </c>
      <c r="B85" s="6">
        <f t="shared" si="7"/>
        <v>35427</v>
      </c>
      <c r="C85" s="1" t="s">
        <v>513</v>
      </c>
      <c r="D85" s="1" t="s">
        <v>513</v>
      </c>
      <c r="E85" s="1" t="s">
        <v>514</v>
      </c>
      <c r="F85" s="1" t="s">
        <v>514</v>
      </c>
      <c r="G85" s="1" t="s">
        <v>519</v>
      </c>
      <c r="H85" s="1" t="s">
        <v>520</v>
      </c>
      <c r="I85" s="1" t="s">
        <v>520</v>
      </c>
      <c r="J85" s="1" t="s">
        <v>521</v>
      </c>
      <c r="K85" s="2">
        <v>27872</v>
      </c>
      <c r="M85" s="1" t="s">
        <v>281</v>
      </c>
      <c r="N85" s="1" t="s">
        <v>282</v>
      </c>
      <c r="O85" s="6" t="str">
        <f t="shared" si="4"/>
        <v>MI-565</v>
      </c>
      <c r="P85" s="1" t="s">
        <v>10</v>
      </c>
      <c r="Q85" s="1" t="s">
        <v>11</v>
      </c>
      <c r="R85" s="1" t="str">
        <f t="shared" si="5"/>
        <v>Ernest Williams and Lucy Bunkley-Williams</v>
      </c>
      <c r="S85" s="2">
        <f t="shared" si="6"/>
        <v>27872</v>
      </c>
      <c r="T85" s="1"/>
      <c r="U85" s="1" t="s">
        <v>225</v>
      </c>
      <c r="V85" s="1" t="s">
        <v>472</v>
      </c>
      <c r="W85" s="6">
        <f>VLOOKUP(V85,Sheet2!A:B,2,FALSE)</f>
        <v>257448</v>
      </c>
      <c r="X85" s="1" t="s">
        <v>489</v>
      </c>
      <c r="Y85" s="1" t="s">
        <v>283</v>
      </c>
    </row>
    <row r="86" spans="1:25" x14ac:dyDescent="0.2">
      <c r="A86" s="1" t="s">
        <v>284</v>
      </c>
      <c r="B86" s="6">
        <f t="shared" si="7"/>
        <v>35428</v>
      </c>
      <c r="C86" s="1" t="s">
        <v>513</v>
      </c>
      <c r="D86" s="1" t="s">
        <v>513</v>
      </c>
      <c r="E86" s="1" t="s">
        <v>514</v>
      </c>
      <c r="F86" s="1" t="s">
        <v>514</v>
      </c>
      <c r="G86" s="1" t="s">
        <v>519</v>
      </c>
      <c r="H86" s="1" t="s">
        <v>520</v>
      </c>
      <c r="I86" s="1" t="s">
        <v>520</v>
      </c>
      <c r="J86" s="1" t="s">
        <v>521</v>
      </c>
      <c r="K86" s="2">
        <v>27872</v>
      </c>
      <c r="M86" s="1" t="s">
        <v>281</v>
      </c>
      <c r="N86" s="1" t="s">
        <v>285</v>
      </c>
      <c r="O86" s="6" t="str">
        <f t="shared" si="4"/>
        <v>MI-566</v>
      </c>
      <c r="P86" s="1" t="s">
        <v>10</v>
      </c>
      <c r="Q86" s="1" t="s">
        <v>11</v>
      </c>
      <c r="R86" s="1" t="str">
        <f t="shared" si="5"/>
        <v>Ernest Williams and Lucy Bunkley-Williams</v>
      </c>
      <c r="S86" s="2">
        <f t="shared" si="6"/>
        <v>27872</v>
      </c>
      <c r="T86" s="1"/>
      <c r="U86" s="1" t="s">
        <v>225</v>
      </c>
      <c r="V86" s="1" t="s">
        <v>472</v>
      </c>
      <c r="W86" s="6">
        <f>VLOOKUP(V86,Sheet2!A:B,2,FALSE)</f>
        <v>257448</v>
      </c>
      <c r="X86" s="1" t="s">
        <v>489</v>
      </c>
      <c r="Y86" s="1" t="s">
        <v>286</v>
      </c>
    </row>
    <row r="87" spans="1:25" x14ac:dyDescent="0.2">
      <c r="A87" s="1" t="s">
        <v>287</v>
      </c>
      <c r="B87" s="6">
        <f t="shared" si="7"/>
        <v>35429</v>
      </c>
      <c r="C87" s="1" t="s">
        <v>513</v>
      </c>
      <c r="D87" s="1" t="s">
        <v>513</v>
      </c>
      <c r="E87" s="1" t="s">
        <v>514</v>
      </c>
      <c r="F87" s="1" t="s">
        <v>514</v>
      </c>
      <c r="G87" s="1" t="s">
        <v>519</v>
      </c>
      <c r="H87" s="1" t="s">
        <v>520</v>
      </c>
      <c r="I87" s="1" t="s">
        <v>520</v>
      </c>
      <c r="J87" s="1" t="s">
        <v>521</v>
      </c>
      <c r="K87" s="2">
        <v>27872</v>
      </c>
      <c r="M87" s="1" t="s">
        <v>281</v>
      </c>
      <c r="N87" s="1" t="s">
        <v>288</v>
      </c>
      <c r="O87" s="6" t="str">
        <f t="shared" si="4"/>
        <v>MI-567</v>
      </c>
      <c r="P87" s="1" t="s">
        <v>10</v>
      </c>
      <c r="Q87" s="1" t="s">
        <v>11</v>
      </c>
      <c r="R87" s="1" t="str">
        <f t="shared" si="5"/>
        <v>Ernest Williams and Lucy Bunkley-Williams</v>
      </c>
      <c r="S87" s="2">
        <f t="shared" si="6"/>
        <v>27872</v>
      </c>
      <c r="T87" s="1"/>
      <c r="U87" s="1" t="s">
        <v>225</v>
      </c>
      <c r="V87" s="1" t="s">
        <v>472</v>
      </c>
      <c r="W87" s="6">
        <f>VLOOKUP(V87,Sheet2!A:B,2,FALSE)</f>
        <v>257448</v>
      </c>
      <c r="X87" s="1" t="s">
        <v>489</v>
      </c>
      <c r="Y87" s="1" t="s">
        <v>289</v>
      </c>
    </row>
    <row r="88" spans="1:25" x14ac:dyDescent="0.2">
      <c r="A88" s="1" t="s">
        <v>290</v>
      </c>
      <c r="B88" s="6">
        <f t="shared" si="7"/>
        <v>35430</v>
      </c>
      <c r="C88" s="1" t="s">
        <v>513</v>
      </c>
      <c r="D88" s="1" t="s">
        <v>513</v>
      </c>
      <c r="E88" s="1" t="s">
        <v>514</v>
      </c>
      <c r="F88" s="1" t="s">
        <v>514</v>
      </c>
      <c r="G88" s="1" t="s">
        <v>519</v>
      </c>
      <c r="H88" s="1" t="s">
        <v>520</v>
      </c>
      <c r="I88" s="1" t="s">
        <v>520</v>
      </c>
      <c r="J88" s="1" t="s">
        <v>521</v>
      </c>
      <c r="K88" s="2">
        <v>27873</v>
      </c>
      <c r="M88" s="1" t="s">
        <v>291</v>
      </c>
      <c r="N88" s="1" t="s">
        <v>292</v>
      </c>
      <c r="O88" s="6" t="str">
        <f t="shared" si="4"/>
        <v>MI-585</v>
      </c>
      <c r="P88" s="1" t="s">
        <v>10</v>
      </c>
      <c r="Q88" s="1" t="s">
        <v>11</v>
      </c>
      <c r="R88" s="1" t="str">
        <f t="shared" si="5"/>
        <v>Ernest Williams and Lucy Bunkley-Williams</v>
      </c>
      <c r="S88" s="2">
        <f t="shared" si="6"/>
        <v>27873</v>
      </c>
      <c r="T88" s="1"/>
      <c r="U88" s="1" t="s">
        <v>225</v>
      </c>
      <c r="V88" s="1" t="s">
        <v>472</v>
      </c>
      <c r="W88" s="6">
        <f>VLOOKUP(V88,Sheet2!A:B,2,FALSE)</f>
        <v>257448</v>
      </c>
      <c r="X88" s="1">
        <v>2</v>
      </c>
      <c r="Y88" s="1" t="s">
        <v>293</v>
      </c>
    </row>
    <row r="89" spans="1:25" x14ac:dyDescent="0.2">
      <c r="A89" s="1" t="s">
        <v>294</v>
      </c>
      <c r="B89" s="6">
        <f t="shared" si="7"/>
        <v>35431</v>
      </c>
      <c r="C89" s="1" t="s">
        <v>513</v>
      </c>
      <c r="D89" s="1" t="s">
        <v>513</v>
      </c>
      <c r="E89" s="1" t="s">
        <v>514</v>
      </c>
      <c r="F89" s="1" t="s">
        <v>514</v>
      </c>
      <c r="G89" s="1" t="s">
        <v>519</v>
      </c>
      <c r="H89" s="1" t="s">
        <v>520</v>
      </c>
      <c r="I89" s="1" t="s">
        <v>520</v>
      </c>
      <c r="J89" s="1" t="s">
        <v>521</v>
      </c>
      <c r="K89" s="2">
        <v>27873</v>
      </c>
      <c r="M89" s="1" t="s">
        <v>291</v>
      </c>
      <c r="N89" s="1" t="s">
        <v>295</v>
      </c>
      <c r="O89" s="6" t="str">
        <f t="shared" si="4"/>
        <v>MI-586</v>
      </c>
      <c r="P89" s="1" t="s">
        <v>10</v>
      </c>
      <c r="Q89" s="1" t="s">
        <v>11</v>
      </c>
      <c r="R89" s="1" t="str">
        <f t="shared" si="5"/>
        <v>Ernest Williams and Lucy Bunkley-Williams</v>
      </c>
      <c r="S89" s="2">
        <f t="shared" si="6"/>
        <v>27873</v>
      </c>
      <c r="T89" s="1"/>
      <c r="U89" s="1" t="s">
        <v>225</v>
      </c>
      <c r="V89" s="1" t="s">
        <v>472</v>
      </c>
      <c r="W89" s="6">
        <f>VLOOKUP(V89,Sheet2!A:B,2,FALSE)</f>
        <v>257448</v>
      </c>
      <c r="X89" s="1">
        <v>2</v>
      </c>
      <c r="Y89" s="1" t="s">
        <v>296</v>
      </c>
    </row>
    <row r="90" spans="1:25" x14ac:dyDescent="0.2">
      <c r="A90" s="1" t="s">
        <v>297</v>
      </c>
      <c r="B90" s="6">
        <f t="shared" si="7"/>
        <v>35432</v>
      </c>
      <c r="C90" s="1" t="s">
        <v>513</v>
      </c>
      <c r="D90" s="1" t="s">
        <v>513</v>
      </c>
      <c r="E90" s="1" t="s">
        <v>514</v>
      </c>
      <c r="F90" s="1" t="s">
        <v>514</v>
      </c>
      <c r="G90" s="1" t="s">
        <v>519</v>
      </c>
      <c r="H90" s="1" t="s">
        <v>520</v>
      </c>
      <c r="I90" s="1" t="s">
        <v>520</v>
      </c>
      <c r="J90" s="1" t="s">
        <v>521</v>
      </c>
      <c r="K90" s="2">
        <v>27871</v>
      </c>
      <c r="M90" s="1" t="s">
        <v>50</v>
      </c>
      <c r="N90" s="1" t="s">
        <v>298</v>
      </c>
      <c r="O90" s="6" t="str">
        <f t="shared" si="4"/>
        <v>MI-555</v>
      </c>
      <c r="P90" s="1" t="s">
        <v>10</v>
      </c>
      <c r="Q90" s="1" t="s">
        <v>11</v>
      </c>
      <c r="R90" s="1" t="str">
        <f t="shared" si="5"/>
        <v>Ernest Williams and Lucy Bunkley-Williams</v>
      </c>
      <c r="S90" s="2">
        <f t="shared" si="6"/>
        <v>27871</v>
      </c>
      <c r="T90" s="1"/>
      <c r="U90" s="1" t="s">
        <v>225</v>
      </c>
      <c r="V90" s="1" t="s">
        <v>472</v>
      </c>
      <c r="W90" s="6">
        <f>VLOOKUP(V90,Sheet2!A:B,2,FALSE)</f>
        <v>257448</v>
      </c>
      <c r="X90" s="1" t="s">
        <v>498</v>
      </c>
      <c r="Y90" s="1" t="s">
        <v>299</v>
      </c>
    </row>
    <row r="91" spans="1:25" x14ac:dyDescent="0.2">
      <c r="A91" s="1" t="s">
        <v>300</v>
      </c>
      <c r="B91" s="6">
        <f t="shared" si="7"/>
        <v>35433</v>
      </c>
      <c r="C91" s="1" t="s">
        <v>513</v>
      </c>
      <c r="D91" s="1" t="s">
        <v>513</v>
      </c>
      <c r="E91" s="1" t="s">
        <v>514</v>
      </c>
      <c r="F91" s="1" t="s">
        <v>514</v>
      </c>
      <c r="G91" s="1" t="s">
        <v>519</v>
      </c>
      <c r="H91" s="1" t="s">
        <v>520</v>
      </c>
      <c r="I91" s="1" t="s">
        <v>520</v>
      </c>
      <c r="J91" s="1" t="s">
        <v>521</v>
      </c>
      <c r="K91" s="2">
        <v>27872</v>
      </c>
      <c r="M91" s="1" t="s">
        <v>57</v>
      </c>
      <c r="N91" s="1" t="s">
        <v>301</v>
      </c>
      <c r="O91" s="6" t="str">
        <f t="shared" si="4"/>
        <v>MI-577</v>
      </c>
      <c r="P91" s="1" t="s">
        <v>10</v>
      </c>
      <c r="Q91" s="1" t="s">
        <v>11</v>
      </c>
      <c r="R91" s="1" t="str">
        <f t="shared" si="5"/>
        <v>Ernest Williams and Lucy Bunkley-Williams</v>
      </c>
      <c r="S91" s="2">
        <f t="shared" si="6"/>
        <v>27872</v>
      </c>
      <c r="T91" s="1"/>
      <c r="U91" s="1" t="s">
        <v>225</v>
      </c>
      <c r="V91" s="1" t="s">
        <v>472</v>
      </c>
      <c r="W91" s="6">
        <f>VLOOKUP(V91,Sheet2!A:B,2,FALSE)</f>
        <v>257448</v>
      </c>
      <c r="X91" s="1" t="s">
        <v>489</v>
      </c>
      <c r="Y91" s="1" t="s">
        <v>302</v>
      </c>
    </row>
    <row r="92" spans="1:25" x14ac:dyDescent="0.2">
      <c r="A92" s="1" t="s">
        <v>303</v>
      </c>
      <c r="B92" s="6">
        <f t="shared" si="7"/>
        <v>35434</v>
      </c>
      <c r="C92" s="1" t="s">
        <v>513</v>
      </c>
      <c r="D92" s="1" t="s">
        <v>513</v>
      </c>
      <c r="E92" s="1" t="s">
        <v>514</v>
      </c>
      <c r="F92" s="1" t="s">
        <v>514</v>
      </c>
      <c r="G92" s="1" t="s">
        <v>519</v>
      </c>
      <c r="H92" s="1" t="s">
        <v>520</v>
      </c>
      <c r="I92" s="1" t="s">
        <v>520</v>
      </c>
      <c r="J92" s="1" t="s">
        <v>521</v>
      </c>
      <c r="K92" s="2">
        <v>27873</v>
      </c>
      <c r="M92" s="1" t="s">
        <v>304</v>
      </c>
      <c r="N92" s="1" t="s">
        <v>305</v>
      </c>
      <c r="O92" s="6" t="str">
        <f t="shared" si="4"/>
        <v>MI-588</v>
      </c>
      <c r="P92" s="1" t="s">
        <v>10</v>
      </c>
      <c r="Q92" s="1" t="s">
        <v>11</v>
      </c>
      <c r="R92" s="1" t="str">
        <f t="shared" si="5"/>
        <v>Ernest Williams and Lucy Bunkley-Williams</v>
      </c>
      <c r="S92" s="2">
        <f t="shared" si="6"/>
        <v>27873</v>
      </c>
      <c r="T92" s="1"/>
      <c r="U92" s="1" t="s">
        <v>225</v>
      </c>
      <c r="V92" s="1" t="s">
        <v>472</v>
      </c>
      <c r="W92" s="6">
        <f>VLOOKUP(V92,Sheet2!A:B,2,FALSE)</f>
        <v>257448</v>
      </c>
      <c r="X92" s="1" t="s">
        <v>489</v>
      </c>
      <c r="Y92" s="1" t="s">
        <v>306</v>
      </c>
    </row>
    <row r="93" spans="1:25" x14ac:dyDescent="0.2">
      <c r="A93" s="1" t="s">
        <v>307</v>
      </c>
      <c r="B93" s="6">
        <f t="shared" si="7"/>
        <v>35435</v>
      </c>
      <c r="C93" s="1" t="s">
        <v>513</v>
      </c>
      <c r="D93" s="1" t="s">
        <v>513</v>
      </c>
      <c r="E93" s="1" t="s">
        <v>514</v>
      </c>
      <c r="F93" s="1" t="s">
        <v>514</v>
      </c>
      <c r="G93" s="1" t="s">
        <v>519</v>
      </c>
      <c r="H93" s="1" t="s">
        <v>520</v>
      </c>
      <c r="I93" s="1" t="s">
        <v>520</v>
      </c>
      <c r="J93" s="1" t="s">
        <v>521</v>
      </c>
      <c r="K93" s="2">
        <v>27873</v>
      </c>
      <c r="M93" s="1" t="s">
        <v>308</v>
      </c>
      <c r="N93" s="1" t="s">
        <v>309</v>
      </c>
      <c r="O93" s="6" t="str">
        <f t="shared" si="4"/>
        <v>MI-593</v>
      </c>
      <c r="P93" s="1" t="s">
        <v>10</v>
      </c>
      <c r="Q93" s="1" t="s">
        <v>11</v>
      </c>
      <c r="R93" s="1" t="str">
        <f t="shared" si="5"/>
        <v>Ernest Williams and Lucy Bunkley-Williams</v>
      </c>
      <c r="S93" s="2">
        <f t="shared" si="6"/>
        <v>27873</v>
      </c>
      <c r="T93" s="1"/>
      <c r="U93" s="1" t="s">
        <v>225</v>
      </c>
      <c r="V93" s="1" t="s">
        <v>472</v>
      </c>
      <c r="W93" s="6">
        <f>VLOOKUP(V93,Sheet2!A:B,2,FALSE)</f>
        <v>257448</v>
      </c>
      <c r="X93" s="1" t="s">
        <v>489</v>
      </c>
      <c r="Y93" s="1" t="s">
        <v>310</v>
      </c>
    </row>
    <row r="94" spans="1:25" x14ac:dyDescent="0.2">
      <c r="A94" s="1" t="s">
        <v>311</v>
      </c>
      <c r="B94" s="6">
        <f t="shared" si="7"/>
        <v>35436</v>
      </c>
      <c r="C94" s="1" t="s">
        <v>513</v>
      </c>
      <c r="D94" s="1" t="s">
        <v>513</v>
      </c>
      <c r="E94" s="1" t="s">
        <v>514</v>
      </c>
      <c r="F94" s="1" t="s">
        <v>514</v>
      </c>
      <c r="G94" s="1" t="s">
        <v>519</v>
      </c>
      <c r="H94" s="1" t="s">
        <v>520</v>
      </c>
      <c r="I94" s="1" t="s">
        <v>520</v>
      </c>
      <c r="J94" s="1" t="s">
        <v>521</v>
      </c>
      <c r="K94" s="2">
        <v>27949</v>
      </c>
      <c r="M94" s="1" t="s">
        <v>312</v>
      </c>
      <c r="N94" s="1" t="s">
        <v>313</v>
      </c>
      <c r="O94" s="6" t="str">
        <f t="shared" si="4"/>
        <v>MI-631</v>
      </c>
      <c r="P94" s="1" t="s">
        <v>10</v>
      </c>
      <c r="Q94" s="1" t="s">
        <v>11</v>
      </c>
      <c r="R94" s="1" t="str">
        <f t="shared" si="5"/>
        <v>Ernest Williams and Lucy Bunkley-Williams</v>
      </c>
      <c r="S94" s="2">
        <f t="shared" si="6"/>
        <v>27949</v>
      </c>
      <c r="T94" s="1"/>
      <c r="U94" s="1" t="s">
        <v>225</v>
      </c>
      <c r="V94" s="1" t="s">
        <v>472</v>
      </c>
      <c r="W94" s="6">
        <f>VLOOKUP(V94,Sheet2!A:B,2,FALSE)</f>
        <v>257448</v>
      </c>
      <c r="X94" s="1">
        <v>2</v>
      </c>
      <c r="Y94" s="1" t="s">
        <v>314</v>
      </c>
    </row>
    <row r="95" spans="1:25" x14ac:dyDescent="0.2">
      <c r="A95" s="1" t="s">
        <v>315</v>
      </c>
      <c r="B95" s="6">
        <f t="shared" si="7"/>
        <v>35437</v>
      </c>
      <c r="C95" s="1" t="s">
        <v>513</v>
      </c>
      <c r="D95" s="1" t="s">
        <v>513</v>
      </c>
      <c r="E95" s="1" t="s">
        <v>514</v>
      </c>
      <c r="F95" s="1" t="s">
        <v>514</v>
      </c>
      <c r="G95" s="1" t="s">
        <v>519</v>
      </c>
      <c r="H95" s="1" t="s">
        <v>520</v>
      </c>
      <c r="I95" s="1" t="s">
        <v>520</v>
      </c>
      <c r="J95" s="1" t="s">
        <v>521</v>
      </c>
      <c r="K95" s="2">
        <v>27699</v>
      </c>
      <c r="M95" s="1" t="s">
        <v>91</v>
      </c>
      <c r="N95" s="1" t="s">
        <v>316</v>
      </c>
      <c r="O95" s="6" t="str">
        <f t="shared" si="4"/>
        <v>MI-114</v>
      </c>
      <c r="P95" s="1" t="s">
        <v>10</v>
      </c>
      <c r="Q95" s="1" t="s">
        <v>11</v>
      </c>
      <c r="R95" s="1" t="str">
        <f t="shared" si="5"/>
        <v>Ernest Williams and Lucy Bunkley-Williams</v>
      </c>
      <c r="S95" s="2">
        <f t="shared" si="6"/>
        <v>27699</v>
      </c>
      <c r="T95" s="1" t="s">
        <v>523</v>
      </c>
      <c r="U95" s="1" t="s">
        <v>317</v>
      </c>
      <c r="V95" s="1" t="s">
        <v>472</v>
      </c>
      <c r="W95" s="6">
        <f>VLOOKUP(V95,Sheet2!A:B,2,FALSE)</f>
        <v>257448</v>
      </c>
      <c r="X95" s="1" t="s">
        <v>489</v>
      </c>
      <c r="Y95" s="1" t="s">
        <v>318</v>
      </c>
    </row>
    <row r="96" spans="1:25" x14ac:dyDescent="0.2">
      <c r="A96" s="1" t="s">
        <v>319</v>
      </c>
      <c r="B96" s="6">
        <f t="shared" si="7"/>
        <v>35438</v>
      </c>
      <c r="C96" s="1" t="s">
        <v>513</v>
      </c>
      <c r="D96" s="1" t="s">
        <v>513</v>
      </c>
      <c r="E96" s="1" t="s">
        <v>514</v>
      </c>
      <c r="F96" s="1" t="s">
        <v>514</v>
      </c>
      <c r="G96" s="1" t="s">
        <v>519</v>
      </c>
      <c r="H96" s="1" t="s">
        <v>520</v>
      </c>
      <c r="I96" s="1" t="s">
        <v>520</v>
      </c>
      <c r="J96" s="1" t="s">
        <v>521</v>
      </c>
      <c r="K96" s="2">
        <v>27737</v>
      </c>
      <c r="M96" s="1" t="s">
        <v>110</v>
      </c>
      <c r="N96" s="1" t="s">
        <v>320</v>
      </c>
      <c r="O96" s="6" t="str">
        <f t="shared" si="4"/>
        <v>MI-298</v>
      </c>
      <c r="P96" s="1" t="s">
        <v>10</v>
      </c>
      <c r="Q96" s="1" t="s">
        <v>11</v>
      </c>
      <c r="R96" s="1" t="str">
        <f t="shared" si="5"/>
        <v>Ernest Williams and Lucy Bunkley-Williams</v>
      </c>
      <c r="S96" s="2">
        <f t="shared" si="6"/>
        <v>27737</v>
      </c>
      <c r="T96" s="1" t="s">
        <v>523</v>
      </c>
      <c r="U96" s="1" t="s">
        <v>317</v>
      </c>
      <c r="V96" s="1" t="s">
        <v>472</v>
      </c>
      <c r="W96" s="6">
        <f>VLOOKUP(V96,Sheet2!A:B,2,FALSE)</f>
        <v>257448</v>
      </c>
      <c r="X96" s="1" t="s">
        <v>489</v>
      </c>
      <c r="Y96" s="1" t="s">
        <v>321</v>
      </c>
    </row>
    <row r="97" spans="1:25" x14ac:dyDescent="0.2">
      <c r="A97" s="1" t="s">
        <v>322</v>
      </c>
      <c r="B97" s="6">
        <f t="shared" si="7"/>
        <v>35439</v>
      </c>
      <c r="C97" s="1" t="s">
        <v>513</v>
      </c>
      <c r="D97" s="1" t="s">
        <v>513</v>
      </c>
      <c r="E97" s="1" t="s">
        <v>514</v>
      </c>
      <c r="F97" s="1" t="s">
        <v>514</v>
      </c>
      <c r="G97" s="1" t="s">
        <v>519</v>
      </c>
      <c r="H97" s="1" t="s">
        <v>520</v>
      </c>
      <c r="I97" s="1" t="s">
        <v>520</v>
      </c>
      <c r="J97" s="1" t="s">
        <v>521</v>
      </c>
      <c r="K97" s="2">
        <v>27773</v>
      </c>
      <c r="M97" s="1" t="s">
        <v>110</v>
      </c>
      <c r="N97" s="1" t="s">
        <v>323</v>
      </c>
      <c r="O97" s="6" t="str">
        <f t="shared" si="4"/>
        <v>MI-300</v>
      </c>
      <c r="P97" s="1" t="s">
        <v>10</v>
      </c>
      <c r="Q97" s="1" t="s">
        <v>11</v>
      </c>
      <c r="R97" s="1" t="str">
        <f t="shared" si="5"/>
        <v>Ernest Williams and Lucy Bunkley-Williams</v>
      </c>
      <c r="S97" s="2">
        <f t="shared" si="6"/>
        <v>27773</v>
      </c>
      <c r="T97" s="1" t="s">
        <v>523</v>
      </c>
      <c r="U97" s="1" t="s">
        <v>317</v>
      </c>
      <c r="V97" s="1" t="s">
        <v>472</v>
      </c>
      <c r="W97" s="6">
        <f>VLOOKUP(V97,Sheet2!A:B,2,FALSE)</f>
        <v>257448</v>
      </c>
      <c r="X97" s="1" t="s">
        <v>489</v>
      </c>
      <c r="Y97" s="1" t="s">
        <v>324</v>
      </c>
    </row>
    <row r="98" spans="1:25" x14ac:dyDescent="0.2">
      <c r="A98" s="1" t="s">
        <v>325</v>
      </c>
      <c r="B98" s="6">
        <f t="shared" si="7"/>
        <v>35440</v>
      </c>
      <c r="C98" s="1" t="s">
        <v>513</v>
      </c>
      <c r="D98" s="1" t="s">
        <v>513</v>
      </c>
      <c r="E98" s="1" t="s">
        <v>514</v>
      </c>
      <c r="F98" s="1" t="s">
        <v>514</v>
      </c>
      <c r="G98" s="1" t="s">
        <v>519</v>
      </c>
      <c r="H98" s="1" t="s">
        <v>520</v>
      </c>
      <c r="I98" s="1" t="s">
        <v>520</v>
      </c>
      <c r="J98" s="1" t="s">
        <v>521</v>
      </c>
      <c r="K98" s="2">
        <v>27776</v>
      </c>
      <c r="M98" s="1" t="s">
        <v>110</v>
      </c>
      <c r="N98" s="1" t="s">
        <v>326</v>
      </c>
      <c r="O98" s="6" t="str">
        <f t="shared" si="4"/>
        <v>MI-302</v>
      </c>
      <c r="P98" s="1" t="s">
        <v>10</v>
      </c>
      <c r="Q98" s="1" t="s">
        <v>11</v>
      </c>
      <c r="R98" s="1" t="str">
        <f t="shared" si="5"/>
        <v>Ernest Williams and Lucy Bunkley-Williams</v>
      </c>
      <c r="S98" s="2">
        <f t="shared" si="6"/>
        <v>27776</v>
      </c>
      <c r="T98" s="1" t="s">
        <v>523</v>
      </c>
      <c r="U98" s="1" t="s">
        <v>317</v>
      </c>
      <c r="V98" s="1" t="s">
        <v>472</v>
      </c>
      <c r="W98" s="6">
        <f>VLOOKUP(V98,Sheet2!A:B,2,FALSE)</f>
        <v>257448</v>
      </c>
      <c r="X98" s="1" t="s">
        <v>489</v>
      </c>
      <c r="Y98" s="1" t="s">
        <v>327</v>
      </c>
    </row>
    <row r="99" spans="1:25" x14ac:dyDescent="0.2">
      <c r="A99" s="1" t="s">
        <v>328</v>
      </c>
      <c r="B99" s="6">
        <f t="shared" si="7"/>
        <v>35441</v>
      </c>
      <c r="C99" s="1" t="s">
        <v>513</v>
      </c>
      <c r="D99" s="1" t="s">
        <v>513</v>
      </c>
      <c r="E99" s="1" t="s">
        <v>514</v>
      </c>
      <c r="F99" s="1" t="s">
        <v>514</v>
      </c>
      <c r="G99" s="1" t="s">
        <v>519</v>
      </c>
      <c r="H99" s="1" t="s">
        <v>520</v>
      </c>
      <c r="I99" s="1" t="s">
        <v>520</v>
      </c>
      <c r="J99" s="1" t="s">
        <v>521</v>
      </c>
      <c r="K99" s="2">
        <v>27783</v>
      </c>
      <c r="M99" s="1" t="s">
        <v>329</v>
      </c>
      <c r="N99" s="1" t="s">
        <v>330</v>
      </c>
      <c r="O99" s="6" t="str">
        <f t="shared" si="4"/>
        <v>MI-315</v>
      </c>
      <c r="P99" s="1" t="s">
        <v>10</v>
      </c>
      <c r="Q99" s="1" t="s">
        <v>11</v>
      </c>
      <c r="R99" s="1" t="str">
        <f t="shared" si="5"/>
        <v>Ernest Williams and Lucy Bunkley-Williams</v>
      </c>
      <c r="S99" s="2">
        <f t="shared" si="6"/>
        <v>27783</v>
      </c>
      <c r="T99" s="1" t="s">
        <v>523</v>
      </c>
      <c r="U99" s="1" t="s">
        <v>317</v>
      </c>
      <c r="V99" s="1" t="s">
        <v>472</v>
      </c>
      <c r="W99" s="6">
        <f>VLOOKUP(V99,Sheet2!A:B,2,FALSE)</f>
        <v>257448</v>
      </c>
      <c r="X99" s="1" t="s">
        <v>489</v>
      </c>
      <c r="Y99" s="1" t="s">
        <v>331</v>
      </c>
    </row>
    <row r="100" spans="1:25" x14ac:dyDescent="0.2">
      <c r="A100" s="1" t="s">
        <v>332</v>
      </c>
      <c r="B100" s="6">
        <f t="shared" si="7"/>
        <v>35442</v>
      </c>
      <c r="C100" s="1" t="s">
        <v>513</v>
      </c>
      <c r="D100" s="1" t="s">
        <v>513</v>
      </c>
      <c r="E100" s="1" t="s">
        <v>514</v>
      </c>
      <c r="F100" s="1" t="s">
        <v>514</v>
      </c>
      <c r="G100" s="1" t="s">
        <v>519</v>
      </c>
      <c r="H100" s="1" t="s">
        <v>520</v>
      </c>
      <c r="I100" s="1" t="s">
        <v>520</v>
      </c>
      <c r="J100" s="1" t="s">
        <v>521</v>
      </c>
      <c r="K100" s="2">
        <v>27803</v>
      </c>
      <c r="M100" s="1" t="s">
        <v>8</v>
      </c>
      <c r="N100" s="1" t="s">
        <v>333</v>
      </c>
      <c r="O100" s="6" t="str">
        <f t="shared" si="4"/>
        <v>MI-371</v>
      </c>
      <c r="P100" s="1" t="s">
        <v>10</v>
      </c>
      <c r="Q100" s="1" t="s">
        <v>11</v>
      </c>
      <c r="R100" s="1" t="str">
        <f t="shared" si="5"/>
        <v>Ernest Williams and Lucy Bunkley-Williams</v>
      </c>
      <c r="S100" s="2">
        <f t="shared" si="6"/>
        <v>27803</v>
      </c>
      <c r="T100" s="1" t="s">
        <v>523</v>
      </c>
      <c r="U100" s="1" t="s">
        <v>317</v>
      </c>
      <c r="V100" s="1" t="s">
        <v>472</v>
      </c>
      <c r="W100" s="6">
        <f>VLOOKUP(V100,Sheet2!A:B,2,FALSE)</f>
        <v>257448</v>
      </c>
      <c r="X100" s="1" t="s">
        <v>489</v>
      </c>
      <c r="Y100" s="1" t="s">
        <v>334</v>
      </c>
    </row>
    <row r="101" spans="1:25" x14ac:dyDescent="0.2">
      <c r="A101" s="1" t="s">
        <v>335</v>
      </c>
      <c r="B101" s="6">
        <f t="shared" si="7"/>
        <v>35443</v>
      </c>
      <c r="C101" s="1" t="s">
        <v>513</v>
      </c>
      <c r="D101" s="1" t="s">
        <v>513</v>
      </c>
      <c r="E101" s="1" t="s">
        <v>514</v>
      </c>
      <c r="F101" s="1" t="s">
        <v>514</v>
      </c>
      <c r="G101" s="1" t="s">
        <v>519</v>
      </c>
      <c r="H101" s="1" t="s">
        <v>520</v>
      </c>
      <c r="I101" s="1" t="s">
        <v>520</v>
      </c>
      <c r="J101" s="1" t="s">
        <v>521</v>
      </c>
      <c r="K101" s="2">
        <v>27872</v>
      </c>
      <c r="M101" s="1" t="s">
        <v>336</v>
      </c>
      <c r="N101" s="1" t="s">
        <v>337</v>
      </c>
      <c r="O101" s="6" t="str">
        <f t="shared" si="4"/>
        <v>MI-569</v>
      </c>
      <c r="P101" s="1" t="s">
        <v>10</v>
      </c>
      <c r="Q101" s="1" t="s">
        <v>11</v>
      </c>
      <c r="R101" s="1" t="str">
        <f t="shared" si="5"/>
        <v>Ernest Williams and Lucy Bunkley-Williams</v>
      </c>
      <c r="S101" s="2">
        <f t="shared" si="6"/>
        <v>27872</v>
      </c>
      <c r="T101" s="1"/>
      <c r="U101" s="1" t="s">
        <v>338</v>
      </c>
      <c r="V101" s="1" t="s">
        <v>473</v>
      </c>
      <c r="W101" s="6">
        <f>VLOOKUP(V101,Sheet2!A:B,2,FALSE)</f>
        <v>257450</v>
      </c>
      <c r="X101" s="1" t="s">
        <v>498</v>
      </c>
      <c r="Y101" s="1" t="s">
        <v>339</v>
      </c>
    </row>
    <row r="102" spans="1:25" x14ac:dyDescent="0.2">
      <c r="A102" s="1" t="s">
        <v>340</v>
      </c>
      <c r="B102" s="6">
        <f t="shared" si="7"/>
        <v>35444</v>
      </c>
      <c r="C102" s="1" t="s">
        <v>513</v>
      </c>
      <c r="D102" s="1" t="s">
        <v>513</v>
      </c>
      <c r="E102" s="1" t="s">
        <v>514</v>
      </c>
      <c r="F102" s="1" t="s">
        <v>514</v>
      </c>
      <c r="G102" s="1" t="s">
        <v>519</v>
      </c>
      <c r="H102" s="1" t="s">
        <v>520</v>
      </c>
      <c r="I102" s="1" t="s">
        <v>520</v>
      </c>
      <c r="J102" s="1" t="s">
        <v>521</v>
      </c>
      <c r="K102" s="2">
        <v>27872</v>
      </c>
      <c r="M102" s="1" t="s">
        <v>57</v>
      </c>
      <c r="N102" s="1" t="s">
        <v>341</v>
      </c>
      <c r="O102" s="6" t="str">
        <f t="shared" si="4"/>
        <v>MI-572</v>
      </c>
      <c r="P102" s="1" t="s">
        <v>10</v>
      </c>
      <c r="Q102" s="1" t="s">
        <v>11</v>
      </c>
      <c r="R102" s="1" t="str">
        <f t="shared" si="5"/>
        <v>Ernest Williams and Lucy Bunkley-Williams</v>
      </c>
      <c r="S102" s="2">
        <f t="shared" si="6"/>
        <v>27872</v>
      </c>
      <c r="T102" s="1"/>
      <c r="U102" s="1" t="s">
        <v>338</v>
      </c>
      <c r="V102" s="1" t="s">
        <v>473</v>
      </c>
      <c r="W102" s="6">
        <f>VLOOKUP(V102,Sheet2!A:B,2,FALSE)</f>
        <v>257450</v>
      </c>
      <c r="X102" s="1" t="s">
        <v>498</v>
      </c>
      <c r="Y102" s="1" t="s">
        <v>339</v>
      </c>
    </row>
    <row r="103" spans="1:25" x14ac:dyDescent="0.2">
      <c r="A103" s="1" t="s">
        <v>342</v>
      </c>
      <c r="B103" s="6">
        <f t="shared" si="7"/>
        <v>35445</v>
      </c>
      <c r="C103" s="1" t="s">
        <v>513</v>
      </c>
      <c r="D103" s="1" t="s">
        <v>513</v>
      </c>
      <c r="E103" s="1" t="s">
        <v>514</v>
      </c>
      <c r="F103" s="1" t="s">
        <v>514</v>
      </c>
      <c r="G103" s="1" t="s">
        <v>519</v>
      </c>
      <c r="H103" s="1" t="s">
        <v>520</v>
      </c>
      <c r="I103" s="1" t="s">
        <v>520</v>
      </c>
      <c r="J103" s="1" t="s">
        <v>521</v>
      </c>
      <c r="K103" s="2">
        <v>27872</v>
      </c>
      <c r="M103" s="1" t="s">
        <v>57</v>
      </c>
      <c r="N103" s="1" t="s">
        <v>343</v>
      </c>
      <c r="O103" s="6" t="str">
        <f t="shared" si="4"/>
        <v>MI-573</v>
      </c>
      <c r="P103" s="1" t="s">
        <v>10</v>
      </c>
      <c r="Q103" s="1" t="s">
        <v>11</v>
      </c>
      <c r="R103" s="1" t="str">
        <f t="shared" si="5"/>
        <v>Ernest Williams and Lucy Bunkley-Williams</v>
      </c>
      <c r="S103" s="2">
        <f t="shared" si="6"/>
        <v>27872</v>
      </c>
      <c r="T103" s="1"/>
      <c r="U103" s="1" t="s">
        <v>338</v>
      </c>
      <c r="V103" s="1" t="s">
        <v>473</v>
      </c>
      <c r="W103" s="6">
        <f>VLOOKUP(V103,Sheet2!A:B,2,FALSE)</f>
        <v>257450</v>
      </c>
      <c r="X103" s="1" t="s">
        <v>498</v>
      </c>
      <c r="Y103" s="1" t="s">
        <v>339</v>
      </c>
    </row>
    <row r="104" spans="1:25" x14ac:dyDescent="0.2">
      <c r="A104" s="1" t="s">
        <v>344</v>
      </c>
      <c r="B104" s="6">
        <f t="shared" si="7"/>
        <v>35446</v>
      </c>
      <c r="C104" s="1" t="s">
        <v>513</v>
      </c>
      <c r="D104" s="1" t="s">
        <v>513</v>
      </c>
      <c r="E104" s="1" t="s">
        <v>514</v>
      </c>
      <c r="F104" s="1" t="s">
        <v>514</v>
      </c>
      <c r="G104" s="1" t="s">
        <v>519</v>
      </c>
      <c r="H104" s="1" t="s">
        <v>520</v>
      </c>
      <c r="I104" s="1" t="s">
        <v>520</v>
      </c>
      <c r="J104" s="1" t="s">
        <v>521</v>
      </c>
      <c r="K104" s="2">
        <v>27872</v>
      </c>
      <c r="M104" s="1" t="s">
        <v>57</v>
      </c>
      <c r="N104" s="1" t="s">
        <v>345</v>
      </c>
      <c r="O104" s="6" t="str">
        <f t="shared" si="4"/>
        <v>MI-579</v>
      </c>
      <c r="P104" s="1" t="s">
        <v>10</v>
      </c>
      <c r="Q104" s="1" t="s">
        <v>11</v>
      </c>
      <c r="R104" s="1" t="str">
        <f t="shared" si="5"/>
        <v>Ernest Williams and Lucy Bunkley-Williams</v>
      </c>
      <c r="S104" s="2">
        <f t="shared" si="6"/>
        <v>27872</v>
      </c>
      <c r="T104" s="1"/>
      <c r="U104" s="1" t="s">
        <v>338</v>
      </c>
      <c r="V104" s="1" t="s">
        <v>473</v>
      </c>
      <c r="W104" s="6">
        <f>VLOOKUP(V104,Sheet2!A:B,2,FALSE)</f>
        <v>257450</v>
      </c>
      <c r="X104" s="1">
        <v>2</v>
      </c>
      <c r="Y104" s="1" t="s">
        <v>346</v>
      </c>
    </row>
    <row r="105" spans="1:25" x14ac:dyDescent="0.2">
      <c r="A105" s="1" t="s">
        <v>347</v>
      </c>
      <c r="B105" s="6">
        <f t="shared" si="7"/>
        <v>35447</v>
      </c>
      <c r="C105" s="1" t="s">
        <v>513</v>
      </c>
      <c r="D105" s="1" t="s">
        <v>513</v>
      </c>
      <c r="E105" s="1" t="s">
        <v>514</v>
      </c>
      <c r="F105" s="1" t="s">
        <v>514</v>
      </c>
      <c r="G105" s="1" t="s">
        <v>519</v>
      </c>
      <c r="H105" s="1" t="s">
        <v>520</v>
      </c>
      <c r="I105" s="1" t="s">
        <v>520</v>
      </c>
      <c r="J105" s="1" t="s">
        <v>521</v>
      </c>
      <c r="K105" s="2">
        <v>27873</v>
      </c>
      <c r="M105" s="1" t="s">
        <v>57</v>
      </c>
      <c r="N105" s="1" t="s">
        <v>348</v>
      </c>
      <c r="O105" s="6" t="str">
        <f t="shared" si="4"/>
        <v>MI-589</v>
      </c>
      <c r="P105" s="1" t="s">
        <v>10</v>
      </c>
      <c r="Q105" s="1" t="s">
        <v>11</v>
      </c>
      <c r="R105" s="1" t="str">
        <f t="shared" si="5"/>
        <v>Ernest Williams and Lucy Bunkley-Williams</v>
      </c>
      <c r="S105" s="2">
        <f t="shared" si="6"/>
        <v>27873</v>
      </c>
      <c r="T105" s="1"/>
      <c r="U105" s="1" t="s">
        <v>338</v>
      </c>
      <c r="V105" s="1" t="s">
        <v>473</v>
      </c>
      <c r="W105" s="6">
        <f>VLOOKUP(V105,Sheet2!A:B,2,FALSE)</f>
        <v>257450</v>
      </c>
      <c r="X105" s="1" t="s">
        <v>498</v>
      </c>
      <c r="Y105" s="1" t="s">
        <v>339</v>
      </c>
    </row>
    <row r="106" spans="1:25" x14ac:dyDescent="0.2">
      <c r="A106" s="1" t="s">
        <v>349</v>
      </c>
      <c r="B106" s="6">
        <f t="shared" si="7"/>
        <v>35448</v>
      </c>
      <c r="C106" s="1" t="s">
        <v>513</v>
      </c>
      <c r="D106" s="1" t="s">
        <v>513</v>
      </c>
      <c r="E106" s="1" t="s">
        <v>514</v>
      </c>
      <c r="F106" s="1" t="s">
        <v>514</v>
      </c>
      <c r="G106" s="1" t="s">
        <v>519</v>
      </c>
      <c r="H106" s="1" t="s">
        <v>520</v>
      </c>
      <c r="I106" s="1" t="s">
        <v>520</v>
      </c>
      <c r="J106" s="1" t="s">
        <v>521</v>
      </c>
      <c r="K106" s="2">
        <v>27873</v>
      </c>
      <c r="M106" s="1" t="s">
        <v>57</v>
      </c>
      <c r="N106" s="1" t="s">
        <v>350</v>
      </c>
      <c r="O106" s="6" t="str">
        <f t="shared" si="4"/>
        <v>MI-591</v>
      </c>
      <c r="P106" s="1" t="s">
        <v>10</v>
      </c>
      <c r="Q106" s="1" t="s">
        <v>11</v>
      </c>
      <c r="R106" s="1" t="str">
        <f t="shared" si="5"/>
        <v>Ernest Williams and Lucy Bunkley-Williams</v>
      </c>
      <c r="S106" s="2">
        <f t="shared" si="6"/>
        <v>27873</v>
      </c>
      <c r="T106" s="1"/>
      <c r="U106" s="1" t="s">
        <v>338</v>
      </c>
      <c r="V106" s="1" t="s">
        <v>473</v>
      </c>
      <c r="W106" s="6">
        <f>VLOOKUP(V106,Sheet2!A:B,2,FALSE)</f>
        <v>257450</v>
      </c>
      <c r="X106" s="1" t="s">
        <v>499</v>
      </c>
      <c r="Y106" s="1" t="s">
        <v>351</v>
      </c>
    </row>
    <row r="107" spans="1:25" x14ac:dyDescent="0.2">
      <c r="A107" s="1" t="s">
        <v>352</v>
      </c>
      <c r="B107" s="6">
        <f t="shared" si="7"/>
        <v>35449</v>
      </c>
      <c r="C107" s="1" t="s">
        <v>513</v>
      </c>
      <c r="D107" s="1" t="s">
        <v>513</v>
      </c>
      <c r="E107" s="1" t="s">
        <v>514</v>
      </c>
      <c r="F107" s="1" t="s">
        <v>514</v>
      </c>
      <c r="G107" s="1" t="s">
        <v>519</v>
      </c>
      <c r="H107" s="1" t="s">
        <v>520</v>
      </c>
      <c r="I107" s="1" t="s">
        <v>520</v>
      </c>
      <c r="J107" s="1" t="s">
        <v>521</v>
      </c>
      <c r="K107" s="2">
        <v>27873</v>
      </c>
      <c r="M107" s="1" t="s">
        <v>57</v>
      </c>
      <c r="N107" s="1" t="s">
        <v>353</v>
      </c>
      <c r="O107" s="6" t="str">
        <f t="shared" si="4"/>
        <v>MI-592</v>
      </c>
      <c r="P107" s="1" t="s">
        <v>10</v>
      </c>
      <c r="Q107" s="1" t="s">
        <v>11</v>
      </c>
      <c r="R107" s="1" t="str">
        <f t="shared" si="5"/>
        <v>Ernest Williams and Lucy Bunkley-Williams</v>
      </c>
      <c r="S107" s="2">
        <f t="shared" si="6"/>
        <v>27873</v>
      </c>
      <c r="T107" s="1"/>
      <c r="U107" s="1" t="s">
        <v>338</v>
      </c>
      <c r="V107" s="1" t="s">
        <v>473</v>
      </c>
      <c r="W107" s="6">
        <f>VLOOKUP(V107,Sheet2!A:B,2,FALSE)</f>
        <v>257450</v>
      </c>
      <c r="X107" s="1" t="s">
        <v>498</v>
      </c>
      <c r="Y107" s="1" t="s">
        <v>339</v>
      </c>
    </row>
    <row r="108" spans="1:25" x14ac:dyDescent="0.2">
      <c r="A108" s="1" t="s">
        <v>354</v>
      </c>
      <c r="B108" s="6">
        <f t="shared" si="7"/>
        <v>35450</v>
      </c>
      <c r="C108" s="1" t="s">
        <v>513</v>
      </c>
      <c r="D108" s="1" t="s">
        <v>513</v>
      </c>
      <c r="E108" s="1" t="s">
        <v>514</v>
      </c>
      <c r="F108" s="1" t="s">
        <v>514</v>
      </c>
      <c r="G108" s="1" t="s">
        <v>519</v>
      </c>
      <c r="H108" s="1" t="s">
        <v>520</v>
      </c>
      <c r="I108" s="1" t="s">
        <v>520</v>
      </c>
      <c r="J108" s="1" t="s">
        <v>521</v>
      </c>
      <c r="K108" s="2">
        <v>27918</v>
      </c>
      <c r="M108" s="1" t="s">
        <v>355</v>
      </c>
      <c r="N108" s="1" t="s">
        <v>356</v>
      </c>
      <c r="O108" s="6" t="str">
        <f t="shared" si="4"/>
        <v>MI-625</v>
      </c>
      <c r="P108" s="1" t="s">
        <v>10</v>
      </c>
      <c r="Q108" s="1" t="s">
        <v>11</v>
      </c>
      <c r="R108" s="1" t="str">
        <f t="shared" si="5"/>
        <v>Ernest Williams and Lucy Bunkley-Williams</v>
      </c>
      <c r="S108" s="2">
        <f t="shared" si="6"/>
        <v>27918</v>
      </c>
      <c r="T108" s="1"/>
      <c r="U108" s="1" t="s">
        <v>338</v>
      </c>
      <c r="V108" s="1" t="s">
        <v>473</v>
      </c>
      <c r="W108" s="6">
        <f>VLOOKUP(V108,Sheet2!A:B,2,FALSE)</f>
        <v>257450</v>
      </c>
      <c r="X108" s="1" t="s">
        <v>500</v>
      </c>
      <c r="Y108" s="1" t="s">
        <v>357</v>
      </c>
    </row>
    <row r="109" spans="1:25" x14ac:dyDescent="0.2">
      <c r="A109" s="1" t="s">
        <v>358</v>
      </c>
      <c r="B109" s="6">
        <f t="shared" si="7"/>
        <v>35451</v>
      </c>
      <c r="C109" s="1" t="s">
        <v>513</v>
      </c>
      <c r="D109" s="1" t="s">
        <v>513</v>
      </c>
      <c r="E109" s="1" t="s">
        <v>514</v>
      </c>
      <c r="F109" s="1" t="s">
        <v>514</v>
      </c>
      <c r="G109" s="1" t="s">
        <v>519</v>
      </c>
      <c r="H109" s="1" t="s">
        <v>520</v>
      </c>
      <c r="I109" s="1" t="s">
        <v>520</v>
      </c>
      <c r="J109" s="1" t="s">
        <v>521</v>
      </c>
      <c r="K109" s="2">
        <v>28189</v>
      </c>
      <c r="M109" s="1" t="s">
        <v>359</v>
      </c>
      <c r="N109" s="1" t="s">
        <v>360</v>
      </c>
      <c r="O109" s="6" t="str">
        <f t="shared" si="4"/>
        <v>MI-890</v>
      </c>
      <c r="P109" s="1" t="s">
        <v>10</v>
      </c>
      <c r="Q109" s="1" t="s">
        <v>11</v>
      </c>
      <c r="R109" s="1" t="str">
        <f t="shared" si="5"/>
        <v>Ernest Williams and Lucy Bunkley-Williams</v>
      </c>
      <c r="S109" s="2">
        <f t="shared" si="6"/>
        <v>28189</v>
      </c>
      <c r="T109" s="1"/>
      <c r="U109" s="1" t="s">
        <v>361</v>
      </c>
      <c r="V109" s="1" t="s">
        <v>474</v>
      </c>
      <c r="W109" s="6">
        <f>VLOOKUP(V109,Sheet2!A:B,2,FALSE)</f>
        <v>257451</v>
      </c>
      <c r="X109" s="1" t="s">
        <v>489</v>
      </c>
      <c r="Y109" s="1" t="s">
        <v>362</v>
      </c>
    </row>
    <row r="110" spans="1:25" x14ac:dyDescent="0.2">
      <c r="A110" s="1" t="s">
        <v>363</v>
      </c>
      <c r="B110" s="6">
        <f t="shared" si="7"/>
        <v>35452</v>
      </c>
      <c r="C110" s="1" t="s">
        <v>513</v>
      </c>
      <c r="D110" s="1" t="s">
        <v>513</v>
      </c>
      <c r="E110" s="1" t="s">
        <v>514</v>
      </c>
      <c r="F110" s="1" t="s">
        <v>514</v>
      </c>
      <c r="G110" s="1" t="s">
        <v>519</v>
      </c>
      <c r="H110" s="1" t="s">
        <v>520</v>
      </c>
      <c r="I110" s="1" t="s">
        <v>520</v>
      </c>
      <c r="J110" s="1" t="s">
        <v>521</v>
      </c>
      <c r="K110" s="2">
        <v>28260</v>
      </c>
      <c r="M110" s="1" t="s">
        <v>364</v>
      </c>
      <c r="N110" s="1" t="s">
        <v>365</v>
      </c>
      <c r="O110" s="6" t="str">
        <f t="shared" si="4"/>
        <v>MI-946</v>
      </c>
      <c r="P110" s="1" t="s">
        <v>10</v>
      </c>
      <c r="Q110" s="1" t="s">
        <v>11</v>
      </c>
      <c r="R110" s="1" t="str">
        <f t="shared" si="5"/>
        <v>Ernest Williams and Lucy Bunkley-Williams</v>
      </c>
      <c r="S110" s="2">
        <f t="shared" si="6"/>
        <v>28260</v>
      </c>
      <c r="T110" s="1"/>
      <c r="U110" s="1" t="s">
        <v>361</v>
      </c>
      <c r="V110" s="1" t="s">
        <v>474</v>
      </c>
      <c r="W110" s="6">
        <f>VLOOKUP(V110,Sheet2!A:B,2,FALSE)</f>
        <v>257451</v>
      </c>
      <c r="X110" s="1" t="s">
        <v>489</v>
      </c>
      <c r="Y110" s="1" t="s">
        <v>366</v>
      </c>
    </row>
    <row r="111" spans="1:25" x14ac:dyDescent="0.2">
      <c r="A111" s="1" t="s">
        <v>367</v>
      </c>
      <c r="B111" s="6">
        <f t="shared" si="7"/>
        <v>35453</v>
      </c>
      <c r="C111" s="1" t="s">
        <v>513</v>
      </c>
      <c r="D111" s="1" t="s">
        <v>513</v>
      </c>
      <c r="E111" s="1" t="s">
        <v>514</v>
      </c>
      <c r="F111" s="1" t="s">
        <v>514</v>
      </c>
      <c r="G111" s="1" t="s">
        <v>519</v>
      </c>
      <c r="H111" s="1" t="s">
        <v>520</v>
      </c>
      <c r="I111" s="1" t="s">
        <v>520</v>
      </c>
      <c r="J111" s="1" t="s">
        <v>521</v>
      </c>
      <c r="K111" s="2">
        <v>27870</v>
      </c>
      <c r="M111" s="1" t="s">
        <v>46</v>
      </c>
      <c r="N111" s="1" t="s">
        <v>368</v>
      </c>
      <c r="O111" s="6" t="str">
        <f t="shared" si="4"/>
        <v>MI-525</v>
      </c>
      <c r="P111" s="1" t="s">
        <v>10</v>
      </c>
      <c r="Q111" s="1" t="s">
        <v>11</v>
      </c>
      <c r="R111" s="1" t="str">
        <f t="shared" si="5"/>
        <v>Ernest Williams and Lucy Bunkley-Williams</v>
      </c>
      <c r="S111" s="2">
        <f t="shared" si="6"/>
        <v>27870</v>
      </c>
      <c r="T111" s="1" t="s">
        <v>523</v>
      </c>
      <c r="U111" s="1" t="s">
        <v>369</v>
      </c>
      <c r="V111" s="1" t="s">
        <v>475</v>
      </c>
      <c r="W111" s="6">
        <f>VLOOKUP(V111,Sheet2!A:B,2,FALSE)</f>
        <v>257462</v>
      </c>
      <c r="X111" s="1" t="s">
        <v>492</v>
      </c>
      <c r="Y111" s="1" t="s">
        <v>370</v>
      </c>
    </row>
    <row r="112" spans="1:25" x14ac:dyDescent="0.2">
      <c r="A112" s="1" t="s">
        <v>371</v>
      </c>
      <c r="B112" s="6">
        <f t="shared" si="7"/>
        <v>35454</v>
      </c>
      <c r="C112" s="1" t="s">
        <v>513</v>
      </c>
      <c r="D112" s="1" t="s">
        <v>513</v>
      </c>
      <c r="E112" s="1" t="s">
        <v>514</v>
      </c>
      <c r="F112" s="1" t="s">
        <v>514</v>
      </c>
      <c r="G112" s="1" t="s">
        <v>519</v>
      </c>
      <c r="H112" s="1" t="s">
        <v>520</v>
      </c>
      <c r="I112" s="1" t="s">
        <v>520</v>
      </c>
      <c r="J112" s="1" t="s">
        <v>521</v>
      </c>
      <c r="K112" s="2">
        <v>28270</v>
      </c>
      <c r="M112" s="1" t="s">
        <v>50</v>
      </c>
      <c r="N112" s="1" t="s">
        <v>372</v>
      </c>
      <c r="O112" s="6" t="str">
        <f t="shared" si="4"/>
        <v>MI-973</v>
      </c>
      <c r="P112" s="1" t="s">
        <v>10</v>
      </c>
      <c r="Q112" s="1" t="s">
        <v>11</v>
      </c>
      <c r="R112" s="1" t="str">
        <f t="shared" si="5"/>
        <v>Ernest Williams and Lucy Bunkley-Williams</v>
      </c>
      <c r="S112" s="2">
        <f t="shared" si="6"/>
        <v>28270</v>
      </c>
      <c r="T112" s="1" t="s">
        <v>523</v>
      </c>
      <c r="U112" s="1" t="s">
        <v>369</v>
      </c>
      <c r="V112" s="1" t="s">
        <v>475</v>
      </c>
      <c r="W112" s="6">
        <f>VLOOKUP(V112,Sheet2!A:B,2,FALSE)</f>
        <v>257462</v>
      </c>
      <c r="X112" s="1">
        <v>2</v>
      </c>
      <c r="Y112" s="1" t="s">
        <v>373</v>
      </c>
    </row>
    <row r="113" spans="1:25" x14ac:dyDescent="0.2">
      <c r="A113" s="1" t="s">
        <v>374</v>
      </c>
      <c r="B113" s="6">
        <f t="shared" si="7"/>
        <v>35455</v>
      </c>
      <c r="C113" s="1" t="s">
        <v>513</v>
      </c>
      <c r="D113" s="1" t="s">
        <v>513</v>
      </c>
      <c r="E113" s="1" t="s">
        <v>514</v>
      </c>
      <c r="F113" s="1" t="s">
        <v>514</v>
      </c>
      <c r="G113" s="1" t="s">
        <v>519</v>
      </c>
      <c r="H113" s="1" t="s">
        <v>520</v>
      </c>
      <c r="I113" s="1" t="s">
        <v>520</v>
      </c>
      <c r="J113" s="1" t="s">
        <v>521</v>
      </c>
      <c r="K113" s="2">
        <v>28270</v>
      </c>
      <c r="M113" s="1" t="s">
        <v>50</v>
      </c>
      <c r="N113" s="1" t="s">
        <v>375</v>
      </c>
      <c r="O113" s="6" t="str">
        <f t="shared" si="4"/>
        <v>MI-974</v>
      </c>
      <c r="P113" s="1" t="s">
        <v>10</v>
      </c>
      <c r="Q113" s="1" t="s">
        <v>11</v>
      </c>
      <c r="R113" s="1" t="str">
        <f t="shared" si="5"/>
        <v>Ernest Williams and Lucy Bunkley-Williams</v>
      </c>
      <c r="S113" s="2">
        <f t="shared" si="6"/>
        <v>28270</v>
      </c>
      <c r="T113" s="1" t="s">
        <v>523</v>
      </c>
      <c r="U113" s="1" t="s">
        <v>369</v>
      </c>
      <c r="V113" s="1" t="s">
        <v>475</v>
      </c>
      <c r="W113" s="6">
        <f>VLOOKUP(V113,Sheet2!A:B,2,FALSE)</f>
        <v>257462</v>
      </c>
      <c r="X113" s="1" t="s">
        <v>489</v>
      </c>
      <c r="Y113" s="1" t="s">
        <v>376</v>
      </c>
    </row>
    <row r="114" spans="1:25" x14ac:dyDescent="0.2">
      <c r="A114" s="1" t="s">
        <v>377</v>
      </c>
      <c r="B114" s="6">
        <f t="shared" si="7"/>
        <v>35456</v>
      </c>
      <c r="C114" s="1" t="s">
        <v>513</v>
      </c>
      <c r="D114" s="1" t="s">
        <v>513</v>
      </c>
      <c r="E114" s="1" t="s">
        <v>514</v>
      </c>
      <c r="F114" s="1" t="s">
        <v>514</v>
      </c>
      <c r="G114" s="1" t="s">
        <v>519</v>
      </c>
      <c r="H114" s="1" t="s">
        <v>520</v>
      </c>
      <c r="I114" s="1" t="s">
        <v>520</v>
      </c>
      <c r="J114" s="1" t="s">
        <v>521</v>
      </c>
      <c r="K114" s="2">
        <v>28270</v>
      </c>
      <c r="M114" s="1" t="s">
        <v>50</v>
      </c>
      <c r="N114" s="1" t="s">
        <v>378</v>
      </c>
      <c r="O114" s="6" t="str">
        <f t="shared" si="4"/>
        <v>MI-975</v>
      </c>
      <c r="P114" s="1" t="s">
        <v>10</v>
      </c>
      <c r="Q114" s="1" t="s">
        <v>11</v>
      </c>
      <c r="R114" s="1" t="str">
        <f t="shared" si="5"/>
        <v>Ernest Williams and Lucy Bunkley-Williams</v>
      </c>
      <c r="S114" s="2">
        <f t="shared" si="6"/>
        <v>28270</v>
      </c>
      <c r="T114" s="1" t="s">
        <v>523</v>
      </c>
      <c r="U114" s="1" t="s">
        <v>369</v>
      </c>
      <c r="V114" s="1" t="s">
        <v>475</v>
      </c>
      <c r="W114" s="6">
        <f>VLOOKUP(V114,Sheet2!A:B,2,FALSE)</f>
        <v>257462</v>
      </c>
      <c r="X114" s="1" t="s">
        <v>489</v>
      </c>
      <c r="Y114" s="1" t="s">
        <v>379</v>
      </c>
    </row>
    <row r="115" spans="1:25" x14ac:dyDescent="0.2">
      <c r="A115" s="1" t="s">
        <v>380</v>
      </c>
      <c r="B115" s="6">
        <f t="shared" si="7"/>
        <v>35457</v>
      </c>
      <c r="C115" s="1" t="s">
        <v>513</v>
      </c>
      <c r="D115" s="1" t="s">
        <v>513</v>
      </c>
      <c r="E115" s="1" t="s">
        <v>514</v>
      </c>
      <c r="F115" s="1" t="s">
        <v>514</v>
      </c>
      <c r="G115" s="1" t="s">
        <v>519</v>
      </c>
      <c r="H115" s="1" t="s">
        <v>520</v>
      </c>
      <c r="I115" s="1" t="s">
        <v>520</v>
      </c>
      <c r="J115" s="1" t="s">
        <v>521</v>
      </c>
      <c r="K115" s="2">
        <v>27872</v>
      </c>
      <c r="M115" s="1" t="s">
        <v>57</v>
      </c>
      <c r="N115" s="1" t="s">
        <v>381</v>
      </c>
      <c r="O115" s="6" t="str">
        <f t="shared" si="4"/>
        <v>MI-581</v>
      </c>
      <c r="P115" s="1" t="s">
        <v>10</v>
      </c>
      <c r="Q115" s="1" t="s">
        <v>11</v>
      </c>
      <c r="R115" s="1" t="str">
        <f t="shared" si="5"/>
        <v>Ernest Williams and Lucy Bunkley-Williams</v>
      </c>
      <c r="S115" s="2">
        <f t="shared" si="6"/>
        <v>27872</v>
      </c>
      <c r="T115" s="1"/>
      <c r="U115" s="1" t="s">
        <v>382</v>
      </c>
      <c r="V115" s="1" t="s">
        <v>472</v>
      </c>
      <c r="W115" s="6">
        <f>VLOOKUP(V115,Sheet2!A:B,2,FALSE)</f>
        <v>257448</v>
      </c>
      <c r="X115" s="1" t="s">
        <v>489</v>
      </c>
      <c r="Y115" s="1" t="s">
        <v>383</v>
      </c>
    </row>
    <row r="116" spans="1:25" x14ac:dyDescent="0.2">
      <c r="A116" s="1" t="s">
        <v>384</v>
      </c>
      <c r="B116" s="6">
        <f t="shared" si="7"/>
        <v>35458</v>
      </c>
      <c r="C116" s="1" t="s">
        <v>513</v>
      </c>
      <c r="D116" s="1" t="s">
        <v>513</v>
      </c>
      <c r="E116" s="1" t="s">
        <v>514</v>
      </c>
      <c r="F116" s="1" t="s">
        <v>514</v>
      </c>
      <c r="G116" s="1" t="s">
        <v>519</v>
      </c>
      <c r="H116" s="1" t="s">
        <v>520</v>
      </c>
      <c r="I116" s="1" t="s">
        <v>520</v>
      </c>
      <c r="J116" s="1" t="s">
        <v>521</v>
      </c>
      <c r="K116" s="2">
        <v>27988</v>
      </c>
      <c r="M116" s="1" t="s">
        <v>385</v>
      </c>
      <c r="N116" s="1" t="s">
        <v>386</v>
      </c>
      <c r="O116" s="6" t="str">
        <f t="shared" si="4"/>
        <v>EHW131-2</v>
      </c>
      <c r="P116" s="1" t="s">
        <v>10</v>
      </c>
      <c r="Q116" s="1" t="s">
        <v>11</v>
      </c>
      <c r="R116" s="1" t="str">
        <f t="shared" si="5"/>
        <v>Ernest Williams and Lucy Bunkley-Williams</v>
      </c>
      <c r="S116" s="2">
        <f t="shared" si="6"/>
        <v>27988</v>
      </c>
      <c r="T116" s="1"/>
      <c r="U116" s="1" t="s">
        <v>387</v>
      </c>
      <c r="V116" s="1" t="s">
        <v>484</v>
      </c>
      <c r="W116" s="6">
        <v>248749</v>
      </c>
      <c r="X116" s="1" t="s">
        <v>501</v>
      </c>
      <c r="Y116" s="1" t="s">
        <v>388</v>
      </c>
    </row>
    <row r="117" spans="1:25" x14ac:dyDescent="0.2">
      <c r="A117" s="1" t="s">
        <v>389</v>
      </c>
      <c r="B117" s="6">
        <f t="shared" si="7"/>
        <v>35459</v>
      </c>
      <c r="C117" s="1" t="s">
        <v>513</v>
      </c>
      <c r="D117" s="1" t="s">
        <v>513</v>
      </c>
      <c r="E117" s="1" t="s">
        <v>514</v>
      </c>
      <c r="F117" s="1" t="s">
        <v>514</v>
      </c>
      <c r="G117" s="1" t="s">
        <v>519</v>
      </c>
      <c r="H117" s="1" t="s">
        <v>520</v>
      </c>
      <c r="I117" s="1" t="s">
        <v>520</v>
      </c>
      <c r="J117" s="1" t="s">
        <v>521</v>
      </c>
      <c r="K117" s="2">
        <v>28774</v>
      </c>
      <c r="M117" s="1" t="s">
        <v>390</v>
      </c>
      <c r="N117" s="1" t="s">
        <v>391</v>
      </c>
      <c r="O117" s="6" t="str">
        <f t="shared" si="4"/>
        <v>EHW 242-1</v>
      </c>
      <c r="P117" s="1" t="s">
        <v>10</v>
      </c>
      <c r="Q117" s="1" t="s">
        <v>11</v>
      </c>
      <c r="R117" s="1" t="str">
        <f t="shared" si="5"/>
        <v>Ernest Williams and Lucy Bunkley-Williams</v>
      </c>
      <c r="S117" s="2">
        <f t="shared" si="6"/>
        <v>28774</v>
      </c>
      <c r="T117" s="1"/>
      <c r="U117" s="1" t="s">
        <v>392</v>
      </c>
      <c r="V117" s="1" t="s">
        <v>476</v>
      </c>
      <c r="W117" s="6">
        <f>VLOOKUP(V117,Sheet2!A:B,2,FALSE)</f>
        <v>248749</v>
      </c>
      <c r="X117" s="1" t="s">
        <v>502</v>
      </c>
      <c r="Y117" s="1" t="s">
        <v>393</v>
      </c>
    </row>
    <row r="118" spans="1:25" x14ac:dyDescent="0.2">
      <c r="A118" s="1" t="s">
        <v>394</v>
      </c>
      <c r="B118" s="6">
        <f t="shared" si="7"/>
        <v>35460</v>
      </c>
      <c r="C118" s="1" t="s">
        <v>513</v>
      </c>
      <c r="D118" s="1" t="s">
        <v>513</v>
      </c>
      <c r="E118" s="1" t="s">
        <v>514</v>
      </c>
      <c r="F118" s="1" t="s">
        <v>514</v>
      </c>
      <c r="G118" s="1" t="s">
        <v>519</v>
      </c>
      <c r="H118" s="1" t="s">
        <v>520</v>
      </c>
      <c r="I118" s="1" t="s">
        <v>520</v>
      </c>
      <c r="J118" s="1" t="s">
        <v>521</v>
      </c>
      <c r="K118" s="2">
        <v>28774</v>
      </c>
      <c r="M118" s="1" t="s">
        <v>390</v>
      </c>
      <c r="N118" s="1" t="s">
        <v>395</v>
      </c>
      <c r="O118" s="6" t="str">
        <f t="shared" si="4"/>
        <v>EHW 243-1</v>
      </c>
      <c r="P118" s="1" t="s">
        <v>10</v>
      </c>
      <c r="Q118" s="1" t="s">
        <v>11</v>
      </c>
      <c r="R118" s="1" t="str">
        <f t="shared" si="5"/>
        <v>Ernest Williams and Lucy Bunkley-Williams</v>
      </c>
      <c r="S118" s="2">
        <f t="shared" si="6"/>
        <v>28774</v>
      </c>
      <c r="T118" s="1"/>
      <c r="U118" s="1" t="s">
        <v>392</v>
      </c>
      <c r="V118" s="1" t="s">
        <v>476</v>
      </c>
      <c r="W118" s="6">
        <f>VLOOKUP(V118,Sheet2!A:B,2,FALSE)</f>
        <v>248749</v>
      </c>
      <c r="X118" s="1" t="s">
        <v>501</v>
      </c>
      <c r="Y118" s="1" t="s">
        <v>396</v>
      </c>
    </row>
    <row r="119" spans="1:25" x14ac:dyDescent="0.2">
      <c r="A119" s="1" t="s">
        <v>397</v>
      </c>
      <c r="B119" s="6">
        <f t="shared" si="7"/>
        <v>35461</v>
      </c>
      <c r="C119" s="1" t="s">
        <v>513</v>
      </c>
      <c r="D119" s="1" t="s">
        <v>513</v>
      </c>
      <c r="E119" s="1" t="s">
        <v>514</v>
      </c>
      <c r="F119" s="1" t="s">
        <v>514</v>
      </c>
      <c r="G119" s="1" t="s">
        <v>519</v>
      </c>
      <c r="H119" s="1" t="s">
        <v>520</v>
      </c>
      <c r="I119" s="1" t="s">
        <v>520</v>
      </c>
      <c r="J119" s="1" t="s">
        <v>521</v>
      </c>
      <c r="K119" s="2">
        <v>28046</v>
      </c>
      <c r="M119" s="1" t="s">
        <v>385</v>
      </c>
      <c r="N119" s="1" t="s">
        <v>398</v>
      </c>
      <c r="O119" s="6" t="str">
        <f t="shared" si="4"/>
        <v>MI-1011</v>
      </c>
      <c r="P119" s="1" t="s">
        <v>10</v>
      </c>
      <c r="Q119" s="1" t="s">
        <v>11</v>
      </c>
      <c r="R119" s="1" t="str">
        <f t="shared" si="5"/>
        <v>Ernest Williams and Lucy Bunkley-Williams</v>
      </c>
      <c r="S119" s="2">
        <f t="shared" si="6"/>
        <v>28046</v>
      </c>
      <c r="T119" s="1"/>
      <c r="U119" s="1" t="s">
        <v>399</v>
      </c>
      <c r="V119" s="1" t="s">
        <v>477</v>
      </c>
      <c r="W119" s="6">
        <f>VLOOKUP(V119,Sheet2!A:B,2,FALSE)</f>
        <v>260378</v>
      </c>
      <c r="X119" s="1" t="s">
        <v>492</v>
      </c>
      <c r="Y119" s="1" t="s">
        <v>400</v>
      </c>
    </row>
    <row r="120" spans="1:25" x14ac:dyDescent="0.2">
      <c r="A120" s="1" t="s">
        <v>401</v>
      </c>
      <c r="B120" s="6">
        <f t="shared" si="7"/>
        <v>35462</v>
      </c>
      <c r="C120" s="1" t="s">
        <v>513</v>
      </c>
      <c r="D120" s="1" t="s">
        <v>513</v>
      </c>
      <c r="E120" s="1" t="s">
        <v>514</v>
      </c>
      <c r="F120" s="1" t="s">
        <v>514</v>
      </c>
      <c r="G120" s="1" t="s">
        <v>519</v>
      </c>
      <c r="H120" s="1" t="s">
        <v>520</v>
      </c>
      <c r="I120" s="1" t="s">
        <v>520</v>
      </c>
      <c r="J120" s="1" t="s">
        <v>521</v>
      </c>
      <c r="K120" s="2">
        <v>27760</v>
      </c>
      <c r="M120" s="1" t="s">
        <v>402</v>
      </c>
      <c r="N120" s="1" t="s">
        <v>403</v>
      </c>
      <c r="O120" s="6" t="str">
        <f t="shared" si="4"/>
        <v>MI-1016</v>
      </c>
      <c r="P120" s="1" t="s">
        <v>10</v>
      </c>
      <c r="Q120" s="1" t="s">
        <v>11</v>
      </c>
      <c r="R120" s="1" t="str">
        <f t="shared" si="5"/>
        <v>Ernest Williams and Lucy Bunkley-Williams</v>
      </c>
      <c r="S120" s="2">
        <f t="shared" si="6"/>
        <v>27760</v>
      </c>
      <c r="T120" s="1"/>
      <c r="U120" s="1" t="s">
        <v>399</v>
      </c>
      <c r="V120" s="1" t="s">
        <v>477</v>
      </c>
      <c r="W120" s="6">
        <f>VLOOKUP(V120,Sheet2!A:B,2,FALSE)</f>
        <v>260378</v>
      </c>
      <c r="X120" s="1" t="s">
        <v>492</v>
      </c>
      <c r="Y120" s="1" t="s">
        <v>404</v>
      </c>
    </row>
    <row r="121" spans="1:25" x14ac:dyDescent="0.2">
      <c r="A121" s="1" t="s">
        <v>405</v>
      </c>
      <c r="B121" s="6">
        <f t="shared" si="7"/>
        <v>35463</v>
      </c>
      <c r="C121" s="1" t="s">
        <v>513</v>
      </c>
      <c r="D121" s="1" t="s">
        <v>513</v>
      </c>
      <c r="E121" s="1" t="s">
        <v>514</v>
      </c>
      <c r="F121" s="1" t="s">
        <v>514</v>
      </c>
      <c r="G121" s="1" t="s">
        <v>519</v>
      </c>
      <c r="H121" s="1" t="s">
        <v>520</v>
      </c>
      <c r="I121" s="1" t="s">
        <v>520</v>
      </c>
      <c r="J121" s="1" t="s">
        <v>521</v>
      </c>
      <c r="K121" s="2">
        <v>29623</v>
      </c>
      <c r="M121" s="1" t="s">
        <v>406</v>
      </c>
      <c r="N121" s="1" t="s">
        <v>407</v>
      </c>
      <c r="O121" s="6" t="str">
        <f t="shared" si="4"/>
        <v>EHW-393</v>
      </c>
      <c r="P121" s="1" t="s">
        <v>10</v>
      </c>
      <c r="Q121" s="1" t="s">
        <v>11</v>
      </c>
      <c r="R121" s="1" t="str">
        <f t="shared" si="5"/>
        <v>Ernest Williams and Lucy Bunkley-Williams</v>
      </c>
      <c r="S121" s="2">
        <f t="shared" si="6"/>
        <v>29623</v>
      </c>
      <c r="T121" s="1" t="s">
        <v>523</v>
      </c>
      <c r="U121" s="1" t="s">
        <v>408</v>
      </c>
      <c r="V121" s="1" t="s">
        <v>479</v>
      </c>
      <c r="W121" s="6">
        <f>VLOOKUP(V121,Sheet2!A:B,2,FALSE)</f>
        <v>256807</v>
      </c>
      <c r="X121" s="1">
        <v>2</v>
      </c>
      <c r="Y121" s="1" t="s">
        <v>409</v>
      </c>
    </row>
    <row r="122" spans="1:25" x14ac:dyDescent="0.2">
      <c r="A122" s="1" t="s">
        <v>410</v>
      </c>
      <c r="B122" s="6">
        <f t="shared" si="7"/>
        <v>35464</v>
      </c>
      <c r="C122" s="1" t="s">
        <v>513</v>
      </c>
      <c r="D122" s="1" t="s">
        <v>513</v>
      </c>
      <c r="E122" s="1" t="s">
        <v>514</v>
      </c>
      <c r="F122" s="1" t="s">
        <v>514</v>
      </c>
      <c r="G122" s="1" t="s">
        <v>519</v>
      </c>
      <c r="H122" s="1" t="s">
        <v>520</v>
      </c>
      <c r="I122" s="1" t="s">
        <v>520</v>
      </c>
      <c r="J122" s="1" t="s">
        <v>521</v>
      </c>
      <c r="K122" s="2">
        <v>29623</v>
      </c>
      <c r="M122" s="1" t="s">
        <v>406</v>
      </c>
      <c r="N122" s="1" t="s">
        <v>411</v>
      </c>
      <c r="O122" s="6" t="str">
        <f t="shared" si="4"/>
        <v>EHW-398</v>
      </c>
      <c r="P122" s="1" t="s">
        <v>10</v>
      </c>
      <c r="Q122" s="1" t="s">
        <v>11</v>
      </c>
      <c r="R122" s="1" t="str">
        <f t="shared" si="5"/>
        <v>Ernest Williams and Lucy Bunkley-Williams</v>
      </c>
      <c r="S122" s="2">
        <f t="shared" si="6"/>
        <v>29623</v>
      </c>
      <c r="T122" s="1" t="s">
        <v>523</v>
      </c>
      <c r="U122" s="1" t="s">
        <v>408</v>
      </c>
      <c r="V122" s="1" t="s">
        <v>479</v>
      </c>
      <c r="W122" s="6">
        <f>VLOOKUP(V122,Sheet2!A:B,2,FALSE)</f>
        <v>256807</v>
      </c>
      <c r="X122" s="1">
        <v>2</v>
      </c>
      <c r="Y122" s="1" t="s">
        <v>412</v>
      </c>
    </row>
    <row r="123" spans="1:25" x14ac:dyDescent="0.2">
      <c r="A123" s="1" t="s">
        <v>413</v>
      </c>
      <c r="B123" s="6">
        <f t="shared" si="7"/>
        <v>35465</v>
      </c>
      <c r="C123" s="1" t="s">
        <v>513</v>
      </c>
      <c r="D123" s="1" t="s">
        <v>513</v>
      </c>
      <c r="E123" s="1" t="s">
        <v>514</v>
      </c>
      <c r="F123" s="1" t="s">
        <v>514</v>
      </c>
      <c r="G123" s="1" t="s">
        <v>519</v>
      </c>
      <c r="H123" s="1" t="s">
        <v>520</v>
      </c>
      <c r="I123" s="1" t="s">
        <v>520</v>
      </c>
      <c r="J123" s="1" t="s">
        <v>521</v>
      </c>
      <c r="K123" s="2">
        <v>29623</v>
      </c>
      <c r="M123" s="1" t="s">
        <v>406</v>
      </c>
      <c r="N123" s="1" t="s">
        <v>414</v>
      </c>
      <c r="O123" s="6" t="str">
        <f t="shared" si="4"/>
        <v>EHW-399</v>
      </c>
      <c r="P123" s="1" t="s">
        <v>10</v>
      </c>
      <c r="Q123" s="1" t="s">
        <v>11</v>
      </c>
      <c r="R123" s="1" t="str">
        <f t="shared" si="5"/>
        <v>Ernest Williams and Lucy Bunkley-Williams</v>
      </c>
      <c r="S123" s="2">
        <f t="shared" si="6"/>
        <v>29623</v>
      </c>
      <c r="T123" s="1" t="s">
        <v>523</v>
      </c>
      <c r="U123" s="1" t="s">
        <v>408</v>
      </c>
      <c r="V123" s="1" t="s">
        <v>479</v>
      </c>
      <c r="W123" s="6">
        <f>VLOOKUP(V123,Sheet2!A:B,2,FALSE)</f>
        <v>256807</v>
      </c>
      <c r="X123" s="1">
        <v>2</v>
      </c>
      <c r="Y123" s="1" t="s">
        <v>415</v>
      </c>
    </row>
    <row r="124" spans="1:25" x14ac:dyDescent="0.2">
      <c r="A124" s="1" t="s">
        <v>416</v>
      </c>
      <c r="B124" s="6">
        <f t="shared" si="7"/>
        <v>35466</v>
      </c>
      <c r="C124" s="1" t="s">
        <v>513</v>
      </c>
      <c r="D124" s="1" t="s">
        <v>513</v>
      </c>
      <c r="E124" s="1" t="s">
        <v>514</v>
      </c>
      <c r="F124" s="1" t="s">
        <v>514</v>
      </c>
      <c r="G124" s="1" t="s">
        <v>519</v>
      </c>
      <c r="H124" s="1" t="s">
        <v>520</v>
      </c>
      <c r="I124" s="1" t="s">
        <v>520</v>
      </c>
      <c r="J124" s="1" t="s">
        <v>521</v>
      </c>
      <c r="K124" s="2">
        <v>30974</v>
      </c>
      <c r="M124" s="1" t="s">
        <v>417</v>
      </c>
      <c r="N124" s="1" t="s">
        <v>418</v>
      </c>
      <c r="O124" s="6" t="str">
        <f t="shared" si="4"/>
        <v>841019</v>
      </c>
      <c r="P124" s="1" t="s">
        <v>10</v>
      </c>
      <c r="Q124" s="1" t="s">
        <v>11</v>
      </c>
      <c r="R124" s="1" t="str">
        <f t="shared" si="5"/>
        <v>Ernest Williams and Lucy Bunkley-Williams</v>
      </c>
      <c r="S124" s="2">
        <f t="shared" si="6"/>
        <v>30974</v>
      </c>
      <c r="T124" s="1"/>
      <c r="U124" s="1" t="s">
        <v>419</v>
      </c>
      <c r="V124" s="1" t="s">
        <v>480</v>
      </c>
      <c r="W124" s="6">
        <f>VLOOKUP(V124,Sheet2!A:B,2,FALSE)</f>
        <v>258182</v>
      </c>
      <c r="X124" s="1" t="s">
        <v>498</v>
      </c>
      <c r="Y124" s="1" t="s">
        <v>420</v>
      </c>
    </row>
    <row r="125" spans="1:25" x14ac:dyDescent="0.2">
      <c r="A125" s="1" t="s">
        <v>421</v>
      </c>
      <c r="B125" s="6">
        <f t="shared" si="7"/>
        <v>35467</v>
      </c>
      <c r="C125" s="1" t="s">
        <v>513</v>
      </c>
      <c r="D125" s="1" t="s">
        <v>513</v>
      </c>
      <c r="E125" s="1" t="s">
        <v>514</v>
      </c>
      <c r="F125" s="1" t="s">
        <v>514</v>
      </c>
      <c r="G125" s="1" t="s">
        <v>519</v>
      </c>
      <c r="H125" s="1" t="s">
        <v>520</v>
      </c>
      <c r="I125" s="1" t="s">
        <v>520</v>
      </c>
      <c r="J125" s="1" t="s">
        <v>521</v>
      </c>
      <c r="K125" s="2">
        <v>28047</v>
      </c>
      <c r="M125" s="1" t="s">
        <v>385</v>
      </c>
      <c r="N125" s="1" t="s">
        <v>422</v>
      </c>
      <c r="O125" s="6" t="str">
        <f t="shared" si="4"/>
        <v>MI-1015</v>
      </c>
      <c r="P125" s="1" t="s">
        <v>10</v>
      </c>
      <c r="Q125" s="1" t="s">
        <v>11</v>
      </c>
      <c r="R125" s="1" t="str">
        <f t="shared" si="5"/>
        <v>Ernest Williams and Lucy Bunkley-Williams</v>
      </c>
      <c r="S125" s="2">
        <f t="shared" si="6"/>
        <v>28047</v>
      </c>
      <c r="T125" s="1"/>
      <c r="U125" s="1" t="s">
        <v>419</v>
      </c>
      <c r="V125" s="1" t="s">
        <v>480</v>
      </c>
      <c r="W125" s="6">
        <f>VLOOKUP(V125,Sheet2!A:B,2,FALSE)</f>
        <v>258182</v>
      </c>
      <c r="X125" s="1">
        <v>3</v>
      </c>
      <c r="Y125" s="1" t="s">
        <v>423</v>
      </c>
    </row>
    <row r="126" spans="1:25" x14ac:dyDescent="0.2">
      <c r="A126" s="1" t="s">
        <v>424</v>
      </c>
      <c r="B126" s="6">
        <f t="shared" si="7"/>
        <v>35468</v>
      </c>
      <c r="C126" s="1" t="s">
        <v>513</v>
      </c>
      <c r="D126" s="1" t="s">
        <v>513</v>
      </c>
      <c r="E126" s="1" t="s">
        <v>514</v>
      </c>
      <c r="F126" s="1" t="s">
        <v>514</v>
      </c>
      <c r="G126" s="1" t="s">
        <v>519</v>
      </c>
      <c r="H126" s="1" t="s">
        <v>520</v>
      </c>
      <c r="I126" s="1" t="s">
        <v>520</v>
      </c>
      <c r="J126" s="1" t="s">
        <v>521</v>
      </c>
      <c r="K126" s="2">
        <v>27870</v>
      </c>
      <c r="M126" s="1" t="s">
        <v>46</v>
      </c>
      <c r="N126" s="1" t="s">
        <v>425</v>
      </c>
      <c r="O126" s="6" t="str">
        <f t="shared" si="4"/>
        <v>MI-537</v>
      </c>
      <c r="P126" s="1" t="s">
        <v>10</v>
      </c>
      <c r="Q126" s="1" t="s">
        <v>11</v>
      </c>
      <c r="R126" s="1" t="str">
        <f t="shared" si="5"/>
        <v>Ernest Williams and Lucy Bunkley-Williams</v>
      </c>
      <c r="S126" s="2">
        <f t="shared" si="6"/>
        <v>27870</v>
      </c>
      <c r="T126" s="1" t="s">
        <v>523</v>
      </c>
      <c r="U126" s="1" t="s">
        <v>426</v>
      </c>
      <c r="V126" s="1" t="s">
        <v>481</v>
      </c>
      <c r="W126" s="6">
        <f>VLOOKUP(V126,Sheet2!A:B,2,FALSE)</f>
        <v>258303</v>
      </c>
      <c r="X126" s="1" t="s">
        <v>490</v>
      </c>
      <c r="Y126" s="1" t="s">
        <v>427</v>
      </c>
    </row>
    <row r="127" spans="1:25" x14ac:dyDescent="0.2">
      <c r="A127" s="1" t="s">
        <v>428</v>
      </c>
      <c r="B127" s="6">
        <f t="shared" si="7"/>
        <v>35469</v>
      </c>
      <c r="C127" s="1" t="s">
        <v>513</v>
      </c>
      <c r="D127" s="1" t="s">
        <v>513</v>
      </c>
      <c r="E127" s="1" t="s">
        <v>514</v>
      </c>
      <c r="F127" s="1" t="s">
        <v>514</v>
      </c>
      <c r="G127" s="1" t="s">
        <v>519</v>
      </c>
      <c r="H127" s="1" t="s">
        <v>520</v>
      </c>
      <c r="I127" s="1" t="s">
        <v>520</v>
      </c>
      <c r="J127" s="1" t="s">
        <v>521</v>
      </c>
      <c r="K127" s="2">
        <v>27872</v>
      </c>
      <c r="M127" s="1" t="s">
        <v>41</v>
      </c>
      <c r="N127" s="1" t="s">
        <v>429</v>
      </c>
      <c r="O127" s="6" t="str">
        <f t="shared" si="4"/>
        <v>MI-582</v>
      </c>
      <c r="P127" s="1" t="s">
        <v>10</v>
      </c>
      <c r="Q127" s="1" t="s">
        <v>11</v>
      </c>
      <c r="R127" s="1" t="str">
        <f t="shared" si="5"/>
        <v>Ernest Williams and Lucy Bunkley-Williams</v>
      </c>
      <c r="S127" s="2">
        <f t="shared" si="6"/>
        <v>27872</v>
      </c>
      <c r="T127" s="1" t="s">
        <v>523</v>
      </c>
      <c r="U127" s="1" t="s">
        <v>426</v>
      </c>
      <c r="V127" s="1" t="s">
        <v>481</v>
      </c>
      <c r="W127" s="6">
        <f>VLOOKUP(V127,Sheet2!A:B,2,FALSE)</f>
        <v>258303</v>
      </c>
      <c r="X127" s="1">
        <v>2</v>
      </c>
      <c r="Y127" s="1" t="s">
        <v>430</v>
      </c>
    </row>
    <row r="128" spans="1:25" x14ac:dyDescent="0.2">
      <c r="A128" s="1" t="s">
        <v>431</v>
      </c>
      <c r="B128" s="6">
        <f t="shared" si="7"/>
        <v>35470</v>
      </c>
      <c r="C128" s="1" t="s">
        <v>513</v>
      </c>
      <c r="D128" s="1" t="s">
        <v>513</v>
      </c>
      <c r="E128" s="1" t="s">
        <v>514</v>
      </c>
      <c r="F128" s="1" t="s">
        <v>514</v>
      </c>
      <c r="G128" s="1" t="s">
        <v>519</v>
      </c>
      <c r="H128" s="1" t="s">
        <v>520</v>
      </c>
      <c r="I128" s="1" t="s">
        <v>520</v>
      </c>
      <c r="J128" s="1" t="s">
        <v>521</v>
      </c>
      <c r="K128" s="2">
        <v>27506</v>
      </c>
      <c r="M128" s="1" t="s">
        <v>41</v>
      </c>
      <c r="N128" s="1" t="s">
        <v>432</v>
      </c>
      <c r="O128" s="6" t="str">
        <f t="shared" si="4"/>
        <v>MI-583</v>
      </c>
      <c r="P128" s="1" t="s">
        <v>10</v>
      </c>
      <c r="Q128" s="1" t="s">
        <v>11</v>
      </c>
      <c r="R128" s="1" t="str">
        <f t="shared" si="5"/>
        <v>Ernest Williams and Lucy Bunkley-Williams</v>
      </c>
      <c r="S128" s="2">
        <f t="shared" si="6"/>
        <v>27506</v>
      </c>
      <c r="T128" s="1" t="s">
        <v>523</v>
      </c>
      <c r="U128" s="1" t="s">
        <v>426</v>
      </c>
      <c r="V128" s="1" t="s">
        <v>481</v>
      </c>
      <c r="W128" s="6">
        <f>VLOOKUP(V128,Sheet2!A:B,2,FALSE)</f>
        <v>258303</v>
      </c>
      <c r="X128" s="1" t="s">
        <v>503</v>
      </c>
      <c r="Y128" s="1" t="s">
        <v>433</v>
      </c>
    </row>
    <row r="129" spans="1:25" x14ac:dyDescent="0.2">
      <c r="A129" s="1" t="s">
        <v>434</v>
      </c>
      <c r="B129" s="6">
        <f t="shared" si="7"/>
        <v>35471</v>
      </c>
      <c r="C129" s="1" t="s">
        <v>513</v>
      </c>
      <c r="D129" s="1" t="s">
        <v>513</v>
      </c>
      <c r="E129" s="1" t="s">
        <v>514</v>
      </c>
      <c r="F129" s="1" t="s">
        <v>514</v>
      </c>
      <c r="G129" s="1" t="s">
        <v>519</v>
      </c>
      <c r="H129" s="1" t="s">
        <v>520</v>
      </c>
      <c r="I129" s="1" t="s">
        <v>520</v>
      </c>
      <c r="J129" s="1" t="s">
        <v>521</v>
      </c>
      <c r="K129" s="2">
        <v>27506</v>
      </c>
      <c r="M129" s="1" t="s">
        <v>41</v>
      </c>
      <c r="N129" s="1" t="s">
        <v>435</v>
      </c>
      <c r="O129" s="6" t="str">
        <f t="shared" si="4"/>
        <v>MI-584</v>
      </c>
      <c r="P129" s="1" t="s">
        <v>10</v>
      </c>
      <c r="Q129" s="1" t="s">
        <v>11</v>
      </c>
      <c r="R129" s="1" t="str">
        <f t="shared" si="5"/>
        <v>Ernest Williams and Lucy Bunkley-Williams</v>
      </c>
      <c r="S129" s="2">
        <f t="shared" si="6"/>
        <v>27506</v>
      </c>
      <c r="T129" s="1" t="s">
        <v>523</v>
      </c>
      <c r="U129" s="1" t="s">
        <v>426</v>
      </c>
      <c r="V129" s="1" t="s">
        <v>481</v>
      </c>
      <c r="W129" s="6">
        <f>VLOOKUP(V129,Sheet2!A:B,2,FALSE)</f>
        <v>258303</v>
      </c>
      <c r="X129" s="1" t="s">
        <v>490</v>
      </c>
      <c r="Y129" s="1" t="s">
        <v>436</v>
      </c>
    </row>
    <row r="130" spans="1:25" x14ac:dyDescent="0.2">
      <c r="A130" s="1" t="s">
        <v>437</v>
      </c>
      <c r="B130" s="6">
        <f t="shared" si="7"/>
        <v>35472</v>
      </c>
      <c r="C130" s="1" t="s">
        <v>513</v>
      </c>
      <c r="D130" s="1" t="s">
        <v>513</v>
      </c>
      <c r="E130" s="1" t="s">
        <v>514</v>
      </c>
      <c r="F130" s="1" t="s">
        <v>514</v>
      </c>
      <c r="G130" s="1" t="s">
        <v>519</v>
      </c>
      <c r="H130" s="1" t="s">
        <v>520</v>
      </c>
      <c r="I130" s="1" t="s">
        <v>520</v>
      </c>
      <c r="J130" s="1" t="s">
        <v>521</v>
      </c>
      <c r="K130" s="2">
        <v>29677</v>
      </c>
      <c r="M130" s="1" t="s">
        <v>438</v>
      </c>
      <c r="N130" s="1" t="s">
        <v>439</v>
      </c>
      <c r="O130" s="6" t="str">
        <f t="shared" si="4"/>
        <v>EHW-413</v>
      </c>
      <c r="P130" s="1" t="s">
        <v>10</v>
      </c>
      <c r="Q130" s="1" t="s">
        <v>11</v>
      </c>
      <c r="R130" s="1" t="str">
        <f t="shared" si="5"/>
        <v>Ernest Williams and Lucy Bunkley-Williams</v>
      </c>
      <c r="S130" s="2">
        <f t="shared" si="6"/>
        <v>29677</v>
      </c>
      <c r="T130" s="1"/>
      <c r="U130" s="1" t="s">
        <v>440</v>
      </c>
      <c r="V130" s="1" t="s">
        <v>482</v>
      </c>
      <c r="W130" s="6">
        <f>VLOOKUP(V130,Sheet2!A:B,2,FALSE)</f>
        <v>256479</v>
      </c>
      <c r="X130" s="1" t="s">
        <v>503</v>
      </c>
      <c r="Y130" s="1" t="s">
        <v>441</v>
      </c>
    </row>
    <row r="131" spans="1:25" x14ac:dyDescent="0.2">
      <c r="A131" s="1" t="s">
        <v>442</v>
      </c>
      <c r="B131" s="6">
        <f t="shared" si="7"/>
        <v>35473</v>
      </c>
      <c r="C131" s="1" t="s">
        <v>513</v>
      </c>
      <c r="D131" s="1" t="s">
        <v>513</v>
      </c>
      <c r="E131" s="1" t="s">
        <v>514</v>
      </c>
      <c r="F131" s="1" t="s">
        <v>514</v>
      </c>
      <c r="G131" s="1" t="s">
        <v>519</v>
      </c>
      <c r="H131" s="1" t="s">
        <v>520</v>
      </c>
      <c r="I131" s="1" t="s">
        <v>520</v>
      </c>
      <c r="J131" s="1" t="s">
        <v>521</v>
      </c>
      <c r="K131" s="2">
        <v>29611</v>
      </c>
      <c r="M131" s="1" t="s">
        <v>443</v>
      </c>
      <c r="N131" s="1" t="s">
        <v>444</v>
      </c>
      <c r="O131" s="6" t="str">
        <f t="shared" ref="O131:O135" si="8">IF(LEN(N131)&gt;0,N131,"")</f>
        <v>EHW-420-2</v>
      </c>
      <c r="P131" s="1" t="s">
        <v>10</v>
      </c>
      <c r="Q131" s="1" t="s">
        <v>11</v>
      </c>
      <c r="R131" s="1" t="str">
        <f t="shared" ref="R131:R135" si="9">Q131</f>
        <v>Ernest Williams and Lucy Bunkley-Williams</v>
      </c>
      <c r="S131" s="2">
        <f t="shared" ref="S131:S135" si="10">K131</f>
        <v>29611</v>
      </c>
      <c r="T131" s="1"/>
      <c r="U131" s="1" t="s">
        <v>440</v>
      </c>
      <c r="V131" s="1" t="s">
        <v>482</v>
      </c>
      <c r="W131" s="6">
        <f>VLOOKUP(V131,Sheet2!A:B,2,FALSE)</f>
        <v>256479</v>
      </c>
      <c r="X131" s="1" t="s">
        <v>501</v>
      </c>
      <c r="Y131" s="1" t="s">
        <v>445</v>
      </c>
    </row>
    <row r="132" spans="1:25" x14ac:dyDescent="0.2">
      <c r="A132" s="1" t="s">
        <v>446</v>
      </c>
      <c r="B132" s="6">
        <f t="shared" ref="B132:B135" si="11">B131+1</f>
        <v>35474</v>
      </c>
      <c r="C132" s="1" t="s">
        <v>513</v>
      </c>
      <c r="D132" s="1" t="s">
        <v>513</v>
      </c>
      <c r="E132" s="1" t="s">
        <v>514</v>
      </c>
      <c r="F132" s="1" t="s">
        <v>514</v>
      </c>
      <c r="G132" s="1" t="s">
        <v>519</v>
      </c>
      <c r="H132" s="1" t="s">
        <v>520</v>
      </c>
      <c r="I132" s="1" t="s">
        <v>520</v>
      </c>
      <c r="J132" s="1" t="s">
        <v>521</v>
      </c>
      <c r="K132" s="2">
        <v>30337</v>
      </c>
      <c r="M132" s="1" t="s">
        <v>447</v>
      </c>
      <c r="N132" s="1" t="s">
        <v>448</v>
      </c>
      <c r="O132" s="6" t="str">
        <f t="shared" si="8"/>
        <v>EHW-523</v>
      </c>
      <c r="P132" s="1" t="s">
        <v>10</v>
      </c>
      <c r="Q132" s="1" t="s">
        <v>11</v>
      </c>
      <c r="R132" s="1" t="str">
        <f t="shared" si="9"/>
        <v>Ernest Williams and Lucy Bunkley-Williams</v>
      </c>
      <c r="S132" s="2">
        <f t="shared" si="10"/>
        <v>30337</v>
      </c>
      <c r="T132" s="1"/>
      <c r="U132" s="1" t="s">
        <v>440</v>
      </c>
      <c r="V132" s="1" t="s">
        <v>482</v>
      </c>
      <c r="W132" s="6">
        <f>VLOOKUP(V132,Sheet2!A:B,2,FALSE)</f>
        <v>256479</v>
      </c>
      <c r="X132" s="1" t="s">
        <v>503</v>
      </c>
      <c r="Y132" s="1" t="s">
        <v>449</v>
      </c>
    </row>
    <row r="133" spans="1:25" x14ac:dyDescent="0.2">
      <c r="A133" s="1" t="s">
        <v>450</v>
      </c>
      <c r="B133" s="6">
        <f t="shared" si="11"/>
        <v>35475</v>
      </c>
      <c r="C133" s="1" t="s">
        <v>513</v>
      </c>
      <c r="D133" s="1" t="s">
        <v>513</v>
      </c>
      <c r="E133" s="1" t="s">
        <v>514</v>
      </c>
      <c r="F133" s="1" t="s">
        <v>514</v>
      </c>
      <c r="G133" s="1" t="s">
        <v>519</v>
      </c>
      <c r="H133" s="1" t="s">
        <v>520</v>
      </c>
      <c r="I133" s="1" t="s">
        <v>520</v>
      </c>
      <c r="J133" s="1" t="s">
        <v>521</v>
      </c>
      <c r="K133" s="2">
        <v>27979</v>
      </c>
      <c r="M133" s="1" t="s">
        <v>91</v>
      </c>
      <c r="N133" s="1" t="s">
        <v>451</v>
      </c>
      <c r="O133" s="6" t="str">
        <f t="shared" si="8"/>
        <v>IE-196</v>
      </c>
      <c r="P133" s="1" t="s">
        <v>10</v>
      </c>
      <c r="Q133" s="1" t="s">
        <v>11</v>
      </c>
      <c r="R133" s="1" t="str">
        <f t="shared" si="9"/>
        <v>Ernest Williams and Lucy Bunkley-Williams</v>
      </c>
      <c r="S133" s="2">
        <f t="shared" si="10"/>
        <v>27979</v>
      </c>
      <c r="T133" s="1"/>
      <c r="U133" s="1" t="s">
        <v>440</v>
      </c>
      <c r="V133" s="1" t="s">
        <v>482</v>
      </c>
      <c r="W133" s="6">
        <f>VLOOKUP(V133,Sheet2!A:B,2,FALSE)</f>
        <v>256479</v>
      </c>
      <c r="X133" s="1" t="s">
        <v>503</v>
      </c>
      <c r="Y133" s="1" t="s">
        <v>452</v>
      </c>
    </row>
    <row r="134" spans="1:25" x14ac:dyDescent="0.2">
      <c r="A134" s="1" t="s">
        <v>453</v>
      </c>
      <c r="B134" s="6">
        <f t="shared" si="11"/>
        <v>35476</v>
      </c>
      <c r="C134" s="1" t="s">
        <v>513</v>
      </c>
      <c r="D134" s="1" t="s">
        <v>513</v>
      </c>
      <c r="E134" s="1" t="s">
        <v>514</v>
      </c>
      <c r="F134" s="1" t="s">
        <v>514</v>
      </c>
      <c r="G134" s="1" t="s">
        <v>519</v>
      </c>
      <c r="H134" s="1" t="s">
        <v>520</v>
      </c>
      <c r="I134" s="1" t="s">
        <v>520</v>
      </c>
      <c r="J134" s="1" t="s">
        <v>521</v>
      </c>
      <c r="K134" s="2">
        <v>28192</v>
      </c>
      <c r="M134" s="1" t="s">
        <v>454</v>
      </c>
      <c r="N134" s="1" t="s">
        <v>455</v>
      </c>
      <c r="O134" s="6" t="str">
        <f t="shared" si="8"/>
        <v>IE-259</v>
      </c>
      <c r="P134" s="1" t="s">
        <v>10</v>
      </c>
      <c r="Q134" s="1" t="s">
        <v>11</v>
      </c>
      <c r="R134" s="1" t="str">
        <f t="shared" si="9"/>
        <v>Ernest Williams and Lucy Bunkley-Williams</v>
      </c>
      <c r="S134" s="2">
        <f t="shared" si="10"/>
        <v>28192</v>
      </c>
      <c r="T134" s="1"/>
      <c r="U134" s="1" t="s">
        <v>440</v>
      </c>
      <c r="V134" s="1" t="s">
        <v>482</v>
      </c>
      <c r="W134" s="6">
        <f>VLOOKUP(V134,Sheet2!A:B,2,FALSE)</f>
        <v>256479</v>
      </c>
      <c r="X134" s="1" t="s">
        <v>503</v>
      </c>
      <c r="Y134" s="1" t="s">
        <v>456</v>
      </c>
    </row>
    <row r="135" spans="1:25" x14ac:dyDescent="0.2">
      <c r="A135" s="1" t="s">
        <v>457</v>
      </c>
      <c r="B135" s="6">
        <f t="shared" si="11"/>
        <v>35477</v>
      </c>
      <c r="C135" s="1" t="s">
        <v>513</v>
      </c>
      <c r="D135" s="1" t="s">
        <v>513</v>
      </c>
      <c r="E135" s="1" t="s">
        <v>514</v>
      </c>
      <c r="F135" s="1" t="s">
        <v>514</v>
      </c>
      <c r="G135" s="1" t="s">
        <v>519</v>
      </c>
      <c r="H135" s="1" t="s">
        <v>520</v>
      </c>
      <c r="I135" s="1" t="s">
        <v>520</v>
      </c>
      <c r="J135" s="1" t="s">
        <v>521</v>
      </c>
      <c r="K135" s="2">
        <v>37712</v>
      </c>
      <c r="M135" s="1" t="s">
        <v>417</v>
      </c>
      <c r="N135" s="1" t="s">
        <v>458</v>
      </c>
      <c r="O135" s="6" t="str">
        <f t="shared" si="8"/>
        <v>Vial V</v>
      </c>
      <c r="P135" s="1" t="s">
        <v>10</v>
      </c>
      <c r="Q135" s="1" t="s">
        <v>11</v>
      </c>
      <c r="R135" s="1" t="str">
        <f t="shared" si="9"/>
        <v>Ernest Williams and Lucy Bunkley-Williams</v>
      </c>
      <c r="S135" s="2">
        <f t="shared" si="10"/>
        <v>37712</v>
      </c>
      <c r="T135" s="1"/>
      <c r="U135" s="1" t="s">
        <v>440</v>
      </c>
      <c r="V135" s="1" t="s">
        <v>482</v>
      </c>
      <c r="W135" s="6">
        <f>VLOOKUP(V135,Sheet2!A:B,2,FALSE)</f>
        <v>256479</v>
      </c>
      <c r="X135" s="1" t="s">
        <v>501</v>
      </c>
      <c r="Y135" s="1" t="s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4CAC-3471-3E41-9342-9D0D0423E2C9}">
  <dimension ref="A1:F16"/>
  <sheetViews>
    <sheetView workbookViewId="0">
      <selection activeCell="E47" sqref="E47"/>
    </sheetView>
  </sheetViews>
  <sheetFormatPr baseColWidth="10" defaultRowHeight="14" x14ac:dyDescent="0.2"/>
  <cols>
    <col min="7" max="255" width="10.59765625" customWidth="1"/>
    <col min="263" max="511" width="10.59765625" customWidth="1"/>
    <col min="519" max="767" width="10.59765625" customWidth="1"/>
    <col min="775" max="1023" width="10.59765625" customWidth="1"/>
    <col min="1031" max="1279" width="10.59765625" customWidth="1"/>
    <col min="1287" max="1535" width="10.59765625" customWidth="1"/>
    <col min="1543" max="1791" width="10.59765625" customWidth="1"/>
    <col min="1799" max="2047" width="10.59765625" customWidth="1"/>
    <col min="2055" max="2303" width="10.59765625" customWidth="1"/>
    <col min="2311" max="2559" width="10.59765625" customWidth="1"/>
    <col min="2567" max="2815" width="10.59765625" customWidth="1"/>
    <col min="2823" max="3071" width="10.59765625" customWidth="1"/>
    <col min="3079" max="3327" width="10.59765625" customWidth="1"/>
    <col min="3335" max="3583" width="10.59765625" customWidth="1"/>
    <col min="3591" max="3839" width="10.59765625" customWidth="1"/>
    <col min="3847" max="4095" width="10.59765625" customWidth="1"/>
    <col min="4103" max="4351" width="10.59765625" customWidth="1"/>
    <col min="4359" max="4607" width="10.59765625" customWidth="1"/>
    <col min="4615" max="4863" width="10.59765625" customWidth="1"/>
    <col min="4871" max="5119" width="10.59765625" customWidth="1"/>
    <col min="5127" max="5375" width="10.59765625" customWidth="1"/>
    <col min="5383" max="5631" width="10.59765625" customWidth="1"/>
    <col min="5639" max="5887" width="10.59765625" customWidth="1"/>
    <col min="5895" max="6143" width="10.59765625" customWidth="1"/>
    <col min="6151" max="6399" width="10.59765625" customWidth="1"/>
    <col min="6407" max="6655" width="10.59765625" customWidth="1"/>
    <col min="6663" max="6911" width="10.59765625" customWidth="1"/>
    <col min="6919" max="7167" width="10.59765625" customWidth="1"/>
    <col min="7175" max="7423" width="10.59765625" customWidth="1"/>
    <col min="7431" max="7679" width="10.59765625" customWidth="1"/>
    <col min="7687" max="7935" width="10.59765625" customWidth="1"/>
    <col min="7943" max="8191" width="10.59765625" customWidth="1"/>
    <col min="8199" max="8447" width="10.59765625" customWidth="1"/>
    <col min="8455" max="8703" width="10.59765625" customWidth="1"/>
    <col min="8711" max="8959" width="10.59765625" customWidth="1"/>
    <col min="8967" max="9215" width="10.59765625" customWidth="1"/>
    <col min="9223" max="9471" width="10.59765625" customWidth="1"/>
    <col min="9479" max="9727" width="10.59765625" customWidth="1"/>
    <col min="9735" max="9983" width="10.59765625" customWidth="1"/>
    <col min="9991" max="10239" width="10.59765625" customWidth="1"/>
    <col min="10247" max="10495" width="10.59765625" customWidth="1"/>
    <col min="10503" max="10751" width="10.59765625" customWidth="1"/>
    <col min="10759" max="11007" width="10.59765625" customWidth="1"/>
    <col min="11015" max="11263" width="10.59765625" customWidth="1"/>
    <col min="11271" max="11519" width="10.59765625" customWidth="1"/>
    <col min="11527" max="11775" width="10.59765625" customWidth="1"/>
    <col min="11783" max="12031" width="10.59765625" customWidth="1"/>
    <col min="12039" max="12287" width="10.59765625" customWidth="1"/>
    <col min="12295" max="12543" width="10.59765625" customWidth="1"/>
    <col min="12551" max="12799" width="10.59765625" customWidth="1"/>
    <col min="12807" max="13055" width="10.59765625" customWidth="1"/>
    <col min="13063" max="13311" width="10.59765625" customWidth="1"/>
    <col min="13319" max="13567" width="10.59765625" customWidth="1"/>
    <col min="13575" max="13823" width="10.59765625" customWidth="1"/>
    <col min="13831" max="14079" width="10.59765625" customWidth="1"/>
    <col min="14087" max="14335" width="10.59765625" customWidth="1"/>
    <col min="14343" max="14591" width="10.59765625" customWidth="1"/>
    <col min="14599" max="14847" width="10.59765625" customWidth="1"/>
    <col min="14855" max="15103" width="10.59765625" customWidth="1"/>
    <col min="15111" max="15359" width="10.59765625" customWidth="1"/>
    <col min="15367" max="15615" width="10.59765625" customWidth="1"/>
    <col min="15623" max="15871" width="10.59765625" customWidth="1"/>
    <col min="15879" max="16127" width="10.59765625" customWidth="1"/>
    <col min="16135" max="16384" width="10.59765625" customWidth="1"/>
  </cols>
  <sheetData>
    <row r="1" spans="1:6" x14ac:dyDescent="0.2">
      <c r="A1" t="s">
        <v>461</v>
      </c>
      <c r="B1" t="s">
        <v>462</v>
      </c>
      <c r="C1" t="s">
        <v>463</v>
      </c>
      <c r="D1" t="s">
        <v>461</v>
      </c>
      <c r="E1" t="s">
        <v>464</v>
      </c>
      <c r="F1" t="s">
        <v>465</v>
      </c>
    </row>
    <row r="2" spans="1:6" x14ac:dyDescent="0.2">
      <c r="A2" t="s">
        <v>466</v>
      </c>
      <c r="B2">
        <v>258725</v>
      </c>
      <c r="C2" t="s">
        <v>467</v>
      </c>
      <c r="D2" t="s">
        <v>466</v>
      </c>
      <c r="E2">
        <v>258725</v>
      </c>
      <c r="F2" t="s">
        <v>466</v>
      </c>
    </row>
    <row r="3" spans="1:6" x14ac:dyDescent="0.2">
      <c r="A3" t="s">
        <v>468</v>
      </c>
      <c r="B3">
        <v>257428</v>
      </c>
      <c r="C3" t="s">
        <v>467</v>
      </c>
      <c r="D3" t="s">
        <v>468</v>
      </c>
      <c r="E3">
        <v>257428</v>
      </c>
      <c r="F3" t="s">
        <v>468</v>
      </c>
    </row>
    <row r="4" spans="1:6" x14ac:dyDescent="0.2">
      <c r="A4" t="s">
        <v>469</v>
      </c>
      <c r="B4">
        <v>257429</v>
      </c>
      <c r="C4" t="s">
        <v>467</v>
      </c>
      <c r="D4" t="s">
        <v>469</v>
      </c>
      <c r="E4">
        <v>257429</v>
      </c>
      <c r="F4" t="s">
        <v>469</v>
      </c>
    </row>
    <row r="5" spans="1:6" x14ac:dyDescent="0.2">
      <c r="A5" t="s">
        <v>470</v>
      </c>
      <c r="B5">
        <v>257440</v>
      </c>
      <c r="C5" t="s">
        <v>467</v>
      </c>
      <c r="D5" t="s">
        <v>470</v>
      </c>
      <c r="E5">
        <v>257440</v>
      </c>
      <c r="F5" t="s">
        <v>470</v>
      </c>
    </row>
    <row r="6" spans="1:6" x14ac:dyDescent="0.2">
      <c r="A6" t="s">
        <v>471</v>
      </c>
      <c r="B6">
        <v>257441</v>
      </c>
      <c r="C6" t="s">
        <v>467</v>
      </c>
      <c r="D6" t="s">
        <v>471</v>
      </c>
      <c r="E6">
        <v>257441</v>
      </c>
      <c r="F6" t="s">
        <v>471</v>
      </c>
    </row>
    <row r="7" spans="1:6" x14ac:dyDescent="0.2">
      <c r="A7" t="s">
        <v>472</v>
      </c>
      <c r="B7">
        <v>257448</v>
      </c>
      <c r="C7" t="s">
        <v>467</v>
      </c>
      <c r="D7" t="s">
        <v>472</v>
      </c>
      <c r="E7">
        <v>257448</v>
      </c>
      <c r="F7" t="s">
        <v>472</v>
      </c>
    </row>
    <row r="8" spans="1:6" x14ac:dyDescent="0.2">
      <c r="A8" t="s">
        <v>473</v>
      </c>
      <c r="B8">
        <v>257450</v>
      </c>
      <c r="C8" t="s">
        <v>467</v>
      </c>
      <c r="D8" t="s">
        <v>473</v>
      </c>
      <c r="E8">
        <v>257450</v>
      </c>
      <c r="F8" t="s">
        <v>473</v>
      </c>
    </row>
    <row r="9" spans="1:6" x14ac:dyDescent="0.2">
      <c r="A9" t="s">
        <v>474</v>
      </c>
      <c r="B9">
        <v>257451</v>
      </c>
      <c r="C9" t="s">
        <v>467</v>
      </c>
      <c r="D9" t="s">
        <v>474</v>
      </c>
      <c r="E9">
        <v>257451</v>
      </c>
      <c r="F9" t="s">
        <v>474</v>
      </c>
    </row>
    <row r="10" spans="1:6" x14ac:dyDescent="0.2">
      <c r="A10" t="s">
        <v>475</v>
      </c>
      <c r="B10">
        <v>257462</v>
      </c>
      <c r="C10" t="s">
        <v>467</v>
      </c>
      <c r="D10" t="s">
        <v>475</v>
      </c>
      <c r="E10">
        <v>257462</v>
      </c>
      <c r="F10" t="s">
        <v>475</v>
      </c>
    </row>
    <row r="11" spans="1:6" x14ac:dyDescent="0.2">
      <c r="A11" t="s">
        <v>476</v>
      </c>
      <c r="B11">
        <v>248749</v>
      </c>
      <c r="C11" t="s">
        <v>467</v>
      </c>
      <c r="D11" t="s">
        <v>476</v>
      </c>
      <c r="E11">
        <v>248749</v>
      </c>
      <c r="F11" t="s">
        <v>476</v>
      </c>
    </row>
    <row r="12" spans="1:6" x14ac:dyDescent="0.2">
      <c r="A12" t="s">
        <v>477</v>
      </c>
      <c r="B12">
        <v>260378</v>
      </c>
      <c r="C12" t="s">
        <v>467</v>
      </c>
      <c r="D12" t="s">
        <v>477</v>
      </c>
      <c r="E12">
        <v>264480</v>
      </c>
      <c r="F12" t="s">
        <v>478</v>
      </c>
    </row>
    <row r="13" spans="1:6" x14ac:dyDescent="0.2">
      <c r="A13" t="s">
        <v>479</v>
      </c>
      <c r="B13">
        <v>256807</v>
      </c>
      <c r="C13" t="s">
        <v>467</v>
      </c>
      <c r="D13" t="s">
        <v>479</v>
      </c>
      <c r="E13">
        <v>256807</v>
      </c>
      <c r="F13" t="s">
        <v>479</v>
      </c>
    </row>
    <row r="14" spans="1:6" x14ac:dyDescent="0.2">
      <c r="A14" t="s">
        <v>480</v>
      </c>
      <c r="B14">
        <v>258182</v>
      </c>
      <c r="C14" t="s">
        <v>467</v>
      </c>
      <c r="D14" t="s">
        <v>480</v>
      </c>
      <c r="E14">
        <v>258182</v>
      </c>
      <c r="F14" t="s">
        <v>480</v>
      </c>
    </row>
    <row r="15" spans="1:6" x14ac:dyDescent="0.2">
      <c r="A15" t="s">
        <v>481</v>
      </c>
      <c r="B15">
        <v>258303</v>
      </c>
      <c r="C15" t="s">
        <v>467</v>
      </c>
      <c r="D15" t="s">
        <v>481</v>
      </c>
      <c r="E15">
        <v>258303</v>
      </c>
      <c r="F15" t="s">
        <v>481</v>
      </c>
    </row>
    <row r="16" spans="1:6" x14ac:dyDescent="0.2">
      <c r="A16" t="s">
        <v>482</v>
      </c>
      <c r="B16">
        <v>256479</v>
      </c>
      <c r="C16" t="s">
        <v>467</v>
      </c>
      <c r="D16" t="s">
        <v>482</v>
      </c>
      <c r="E16">
        <v>256479</v>
      </c>
      <c r="F16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dcterms:created xsi:type="dcterms:W3CDTF">2024-09-18T20:55:05Z</dcterms:created>
  <dcterms:modified xsi:type="dcterms:W3CDTF">2024-09-19T19:07:30Z</dcterms:modified>
</cp:coreProperties>
</file>